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 tabRatio="999"/>
  </bookViews>
  <sheets>
    <sheet name="PODACI O PONUĐAČU" sheetId="38" r:id="rId1"/>
    <sheet name="PARTIJA 1" sheetId="19" r:id="rId2"/>
    <sheet name="PARTIJA 2" sheetId="20" r:id="rId3"/>
    <sheet name="PARTIJA 3" sheetId="21" r:id="rId4"/>
    <sheet name="PARTIJA 4" sheetId="23" r:id="rId5"/>
    <sheet name="PARTIJA 5" sheetId="24" r:id="rId6"/>
    <sheet name="PARTIJA 6" sheetId="22" r:id="rId7"/>
    <sheet name="PARTIJA 7" sheetId="25" r:id="rId8"/>
    <sheet name="PARTIJA 8" sheetId="28" r:id="rId9"/>
    <sheet name="PARTIJA 9" sheetId="26" r:id="rId10"/>
    <sheet name="PARTIJA 10" sheetId="27" r:id="rId11"/>
    <sheet name="PARTIJA 11" sheetId="29" r:id="rId12"/>
    <sheet name="PARTIJA 12" sheetId="31" r:id="rId13"/>
    <sheet name="PARTIJA 13" sheetId="32" r:id="rId14"/>
    <sheet name="PARTIJA 14" sheetId="33" r:id="rId15"/>
    <sheet name="PARTIJA 15" sheetId="34" r:id="rId16"/>
    <sheet name="PARTIJA 16" sheetId="35" r:id="rId17"/>
    <sheet name="PARTIJA 17" sheetId="30" r:id="rId18"/>
    <sheet name="PARTIJA 18" sheetId="36" r:id="rId19"/>
  </sheets>
  <calcPr calcId="152511"/>
</workbook>
</file>

<file path=xl/calcChain.xml><?xml version="1.0" encoding="utf-8"?>
<calcChain xmlns="http://schemas.openxmlformats.org/spreadsheetml/2006/main">
  <c r="H77" i="20" l="1"/>
  <c r="G77" i="20"/>
  <c r="I77" i="20" s="1"/>
  <c r="H9" i="36" l="1"/>
  <c r="G9" i="36"/>
  <c r="I9" i="36" s="1"/>
  <c r="H18" i="30"/>
  <c r="G18" i="30"/>
  <c r="I18" i="30" s="1"/>
  <c r="H17" i="30"/>
  <c r="G17" i="30"/>
  <c r="I17" i="30" s="1"/>
  <c r="H12" i="30"/>
  <c r="G12" i="30"/>
  <c r="I12" i="30" s="1"/>
  <c r="H11" i="30"/>
  <c r="G11" i="30"/>
  <c r="I11" i="30" s="1"/>
  <c r="H10" i="30"/>
  <c r="G10" i="30"/>
  <c r="I10" i="30" s="1"/>
  <c r="H9" i="30"/>
  <c r="G9" i="30"/>
  <c r="I9" i="30" s="1"/>
  <c r="H8" i="30"/>
  <c r="G8" i="30"/>
  <c r="I8" i="30" s="1"/>
  <c r="H7" i="30"/>
  <c r="G7" i="30"/>
  <c r="I7" i="30" s="1"/>
  <c r="H15" i="30"/>
  <c r="G15" i="30"/>
  <c r="I15" i="30" s="1"/>
  <c r="H14" i="30"/>
  <c r="G14" i="30"/>
  <c r="I14" i="30" s="1"/>
  <c r="H13" i="30"/>
  <c r="G13" i="30"/>
  <c r="I13" i="30" s="1"/>
  <c r="H20" i="35"/>
  <c r="G20" i="35"/>
  <c r="I20" i="35" s="1"/>
  <c r="H12" i="35"/>
  <c r="G12" i="35"/>
  <c r="I12" i="35" s="1"/>
  <c r="H11" i="35"/>
  <c r="G11" i="35"/>
  <c r="I11" i="35" s="1"/>
  <c r="H10" i="35"/>
  <c r="G10" i="35"/>
  <c r="I10" i="35" s="1"/>
  <c r="H9" i="35"/>
  <c r="G9" i="35"/>
  <c r="I9" i="35" s="1"/>
  <c r="H8" i="35"/>
  <c r="G8" i="35"/>
  <c r="I8" i="35" s="1"/>
  <c r="H7" i="35"/>
  <c r="G7" i="35"/>
  <c r="I7" i="35" s="1"/>
  <c r="H14" i="35"/>
  <c r="G14" i="35"/>
  <c r="I14" i="35" s="1"/>
  <c r="H13" i="35"/>
  <c r="G13" i="35"/>
  <c r="I13" i="35" s="1"/>
  <c r="H17" i="35"/>
  <c r="G17" i="35"/>
  <c r="I17" i="35" s="1"/>
  <c r="H16" i="35"/>
  <c r="G16" i="35"/>
  <c r="I16" i="35" s="1"/>
  <c r="H15" i="35"/>
  <c r="G15" i="35"/>
  <c r="I15" i="35" s="1"/>
  <c r="H69" i="34"/>
  <c r="G69" i="34"/>
  <c r="I69" i="34" s="1"/>
  <c r="H68" i="34"/>
  <c r="G68" i="34"/>
  <c r="I68" i="34" s="1"/>
  <c r="H67" i="34"/>
  <c r="G67" i="34"/>
  <c r="I67" i="34" s="1"/>
  <c r="H66" i="34"/>
  <c r="G66" i="34"/>
  <c r="I66" i="34" s="1"/>
  <c r="H65" i="34"/>
  <c r="G65" i="34"/>
  <c r="I65" i="34" s="1"/>
  <c r="H64" i="34"/>
  <c r="G64" i="34"/>
  <c r="I64" i="34" s="1"/>
  <c r="H63" i="34"/>
  <c r="G63" i="34"/>
  <c r="I63" i="34" s="1"/>
  <c r="H62" i="34"/>
  <c r="G62" i="34"/>
  <c r="I62" i="34" s="1"/>
  <c r="H61" i="34"/>
  <c r="G61" i="34"/>
  <c r="I61" i="34" s="1"/>
  <c r="H60" i="34"/>
  <c r="G60" i="34"/>
  <c r="I60" i="34" s="1"/>
  <c r="H59" i="34"/>
  <c r="G59" i="34"/>
  <c r="I59" i="34" s="1"/>
  <c r="H58" i="34"/>
  <c r="G58" i="34"/>
  <c r="I58" i="34" s="1"/>
  <c r="H57" i="34"/>
  <c r="G57" i="34"/>
  <c r="I57" i="34" s="1"/>
  <c r="H56" i="34"/>
  <c r="G56" i="34"/>
  <c r="I56" i="34" s="1"/>
  <c r="H55" i="34"/>
  <c r="G55" i="34"/>
  <c r="I55" i="34" s="1"/>
  <c r="H54" i="34"/>
  <c r="G54" i="34"/>
  <c r="I54" i="34" s="1"/>
  <c r="H53" i="34"/>
  <c r="G53" i="34"/>
  <c r="I53" i="34" s="1"/>
  <c r="H52" i="34"/>
  <c r="G52" i="34"/>
  <c r="I52" i="34" s="1"/>
  <c r="H51" i="34"/>
  <c r="G51" i="34"/>
  <c r="I51" i="34" s="1"/>
  <c r="H50" i="34"/>
  <c r="G50" i="34"/>
  <c r="I50" i="34" s="1"/>
  <c r="H49" i="34"/>
  <c r="G49" i="34"/>
  <c r="I49" i="34" s="1"/>
  <c r="H48" i="34"/>
  <c r="G48" i="34"/>
  <c r="I48" i="34" s="1"/>
  <c r="H47" i="34"/>
  <c r="G47" i="34"/>
  <c r="I47" i="34" s="1"/>
  <c r="H46" i="34"/>
  <c r="G46" i="34"/>
  <c r="I46" i="34" s="1"/>
  <c r="H45" i="34"/>
  <c r="G45" i="34"/>
  <c r="I45" i="34" s="1"/>
  <c r="H44" i="34"/>
  <c r="G44" i="34"/>
  <c r="I44" i="34" s="1"/>
  <c r="H43" i="34"/>
  <c r="G43" i="34"/>
  <c r="I43" i="34" s="1"/>
  <c r="H42" i="34"/>
  <c r="G42" i="34"/>
  <c r="I42" i="34" s="1"/>
  <c r="H41" i="34"/>
  <c r="G41" i="34"/>
  <c r="I41" i="34" s="1"/>
  <c r="H40" i="34"/>
  <c r="G40" i="34"/>
  <c r="I40" i="34" s="1"/>
  <c r="H39" i="34"/>
  <c r="G39" i="34"/>
  <c r="I39" i="34" s="1"/>
  <c r="H38" i="34"/>
  <c r="G38" i="34"/>
  <c r="I38" i="34" s="1"/>
  <c r="H37" i="34"/>
  <c r="G37" i="34"/>
  <c r="I37" i="34" s="1"/>
  <c r="H36" i="34"/>
  <c r="G36" i="34"/>
  <c r="I36" i="34" s="1"/>
  <c r="H35" i="34"/>
  <c r="G35" i="34"/>
  <c r="I35" i="34" s="1"/>
  <c r="H34" i="34"/>
  <c r="G34" i="34"/>
  <c r="I34" i="34" s="1"/>
  <c r="H33" i="34"/>
  <c r="G33" i="34"/>
  <c r="I33" i="34" s="1"/>
  <c r="H32" i="34"/>
  <c r="G32" i="34"/>
  <c r="I32" i="34" s="1"/>
  <c r="H31" i="34"/>
  <c r="G31" i="34"/>
  <c r="I31" i="34" s="1"/>
  <c r="H30" i="34"/>
  <c r="G30" i="34"/>
  <c r="I30" i="34" s="1"/>
  <c r="H29" i="34"/>
  <c r="G29" i="34"/>
  <c r="I29" i="34" s="1"/>
  <c r="H28" i="34"/>
  <c r="G28" i="34"/>
  <c r="I28" i="34" s="1"/>
  <c r="H27" i="34"/>
  <c r="G27" i="34"/>
  <c r="I27" i="34" s="1"/>
  <c r="H26" i="34"/>
  <c r="G26" i="34"/>
  <c r="I26" i="34" s="1"/>
  <c r="H25" i="34"/>
  <c r="G25" i="34"/>
  <c r="I25" i="34" s="1"/>
  <c r="H24" i="34"/>
  <c r="G24" i="34"/>
  <c r="I24" i="34" s="1"/>
  <c r="I23" i="34"/>
  <c r="H23" i="34"/>
  <c r="G23" i="34"/>
  <c r="H22" i="34"/>
  <c r="G22" i="34"/>
  <c r="I22" i="34" s="1"/>
  <c r="H21" i="34"/>
  <c r="G21" i="34"/>
  <c r="I21" i="34" s="1"/>
  <c r="H20" i="34"/>
  <c r="G20" i="34"/>
  <c r="I20" i="34" s="1"/>
  <c r="H19" i="34"/>
  <c r="G19" i="34"/>
  <c r="I19" i="34" s="1"/>
  <c r="H18" i="34"/>
  <c r="G18" i="34"/>
  <c r="I18" i="34" s="1"/>
  <c r="H17" i="34"/>
  <c r="G17" i="34"/>
  <c r="I17" i="34" s="1"/>
  <c r="H16" i="34"/>
  <c r="G16" i="34"/>
  <c r="I16" i="34" s="1"/>
  <c r="H15" i="34"/>
  <c r="G15" i="34"/>
  <c r="I15" i="34" s="1"/>
  <c r="H14" i="34"/>
  <c r="G14" i="34"/>
  <c r="I14" i="34" s="1"/>
  <c r="H13" i="34"/>
  <c r="G13" i="34"/>
  <c r="I13" i="34" s="1"/>
  <c r="H12" i="34"/>
  <c r="G12" i="34"/>
  <c r="I12" i="34" s="1"/>
  <c r="H11" i="34"/>
  <c r="G11" i="34"/>
  <c r="I11" i="34" s="1"/>
  <c r="I10" i="34"/>
  <c r="H10" i="34"/>
  <c r="G10" i="34"/>
  <c r="H9" i="34"/>
  <c r="G9" i="34"/>
  <c r="I9" i="34" s="1"/>
  <c r="H8" i="34"/>
  <c r="G8" i="34"/>
  <c r="I8" i="34" s="1"/>
  <c r="H7" i="34"/>
  <c r="G7" i="34"/>
  <c r="I7" i="34" s="1"/>
  <c r="H103" i="34"/>
  <c r="G103" i="34"/>
  <c r="I103" i="34" s="1"/>
  <c r="H102" i="34"/>
  <c r="G102" i="34"/>
  <c r="I102" i="34" s="1"/>
  <c r="H101" i="34"/>
  <c r="G101" i="34"/>
  <c r="I101" i="34" s="1"/>
  <c r="H100" i="34"/>
  <c r="G100" i="34"/>
  <c r="I100" i="34" s="1"/>
  <c r="H99" i="34"/>
  <c r="G99" i="34"/>
  <c r="I99" i="34" s="1"/>
  <c r="H98" i="34"/>
  <c r="G98" i="34"/>
  <c r="I98" i="34" s="1"/>
  <c r="H97" i="34"/>
  <c r="G97" i="34"/>
  <c r="I97" i="34" s="1"/>
  <c r="H96" i="34"/>
  <c r="G96" i="34"/>
  <c r="I96" i="34" s="1"/>
  <c r="H95" i="34"/>
  <c r="G95" i="34"/>
  <c r="I95" i="34" s="1"/>
  <c r="H94" i="34"/>
  <c r="G94" i="34"/>
  <c r="I94" i="34" s="1"/>
  <c r="H93" i="34"/>
  <c r="G93" i="34"/>
  <c r="I93" i="34" s="1"/>
  <c r="H92" i="34"/>
  <c r="G92" i="34"/>
  <c r="I92" i="34" s="1"/>
  <c r="H91" i="34"/>
  <c r="G91" i="34"/>
  <c r="I91" i="34" s="1"/>
  <c r="H90" i="34"/>
  <c r="G90" i="34"/>
  <c r="I90" i="34" s="1"/>
  <c r="H89" i="34"/>
  <c r="G89" i="34"/>
  <c r="I89" i="34" s="1"/>
  <c r="H88" i="34"/>
  <c r="G88" i="34"/>
  <c r="I88" i="34" s="1"/>
  <c r="H87" i="34"/>
  <c r="G87" i="34"/>
  <c r="I87" i="34" s="1"/>
  <c r="H86" i="34"/>
  <c r="G86" i="34"/>
  <c r="I86" i="34" s="1"/>
  <c r="H85" i="34"/>
  <c r="G85" i="34"/>
  <c r="I85" i="34" s="1"/>
  <c r="H84" i="34"/>
  <c r="G84" i="34"/>
  <c r="I84" i="34" s="1"/>
  <c r="H83" i="34"/>
  <c r="G83" i="34"/>
  <c r="I83" i="34" s="1"/>
  <c r="H82" i="34"/>
  <c r="G82" i="34"/>
  <c r="I82" i="34" s="1"/>
  <c r="H81" i="34"/>
  <c r="G81" i="34"/>
  <c r="I81" i="34" s="1"/>
  <c r="H80" i="34"/>
  <c r="G80" i="34"/>
  <c r="I80" i="34" s="1"/>
  <c r="H79" i="34"/>
  <c r="G79" i="34"/>
  <c r="I79" i="34" s="1"/>
  <c r="H78" i="34"/>
  <c r="G78" i="34"/>
  <c r="I78" i="34" s="1"/>
  <c r="H77" i="34"/>
  <c r="G77" i="34"/>
  <c r="I77" i="34" s="1"/>
  <c r="H76" i="34"/>
  <c r="G76" i="34"/>
  <c r="I76" i="34" s="1"/>
  <c r="H75" i="34"/>
  <c r="G75" i="34"/>
  <c r="I75" i="34" s="1"/>
  <c r="H74" i="34"/>
  <c r="G74" i="34"/>
  <c r="I74" i="34" s="1"/>
  <c r="H73" i="34"/>
  <c r="G73" i="34"/>
  <c r="I73" i="34" s="1"/>
  <c r="H72" i="34"/>
  <c r="G72" i="34"/>
  <c r="I72" i="34" s="1"/>
  <c r="H71" i="34"/>
  <c r="G71" i="34"/>
  <c r="I71" i="34" s="1"/>
  <c r="H70" i="34"/>
  <c r="G70" i="34"/>
  <c r="I70" i="34" s="1"/>
  <c r="H115" i="34"/>
  <c r="G115" i="34"/>
  <c r="I115" i="34" s="1"/>
  <c r="H114" i="34"/>
  <c r="G114" i="34"/>
  <c r="I114" i="34" s="1"/>
  <c r="H113" i="34"/>
  <c r="G113" i="34"/>
  <c r="I113" i="34" s="1"/>
  <c r="H112" i="34"/>
  <c r="G112" i="34"/>
  <c r="I112" i="34" s="1"/>
  <c r="H111" i="34"/>
  <c r="G111" i="34"/>
  <c r="I111" i="34" s="1"/>
  <c r="H110" i="34"/>
  <c r="G110" i="34"/>
  <c r="I110" i="34" s="1"/>
  <c r="H109" i="34"/>
  <c r="G109" i="34"/>
  <c r="I109" i="34" s="1"/>
  <c r="H108" i="34"/>
  <c r="G108" i="34"/>
  <c r="I108" i="34" s="1"/>
  <c r="H107" i="34"/>
  <c r="G107" i="34"/>
  <c r="I107" i="34" s="1"/>
  <c r="H106" i="34"/>
  <c r="G106" i="34"/>
  <c r="I106" i="34" s="1"/>
  <c r="H105" i="34"/>
  <c r="G105" i="34"/>
  <c r="I105" i="34" s="1"/>
  <c r="H104" i="34"/>
  <c r="G104" i="34"/>
  <c r="I104" i="34" s="1"/>
  <c r="H118" i="34"/>
  <c r="G118" i="34"/>
  <c r="I118" i="34" s="1"/>
  <c r="I117" i="34"/>
  <c r="H117" i="34"/>
  <c r="G117" i="34"/>
  <c r="H116" i="34"/>
  <c r="G116" i="34"/>
  <c r="I116" i="34" s="1"/>
  <c r="H72" i="33"/>
  <c r="G72" i="33"/>
  <c r="I72" i="33" s="1"/>
  <c r="H71" i="33"/>
  <c r="G71" i="33"/>
  <c r="I71" i="33" s="1"/>
  <c r="H70" i="33"/>
  <c r="G70" i="33"/>
  <c r="I70" i="33" s="1"/>
  <c r="H69" i="33"/>
  <c r="G69" i="33"/>
  <c r="I69" i="33" s="1"/>
  <c r="H68" i="33"/>
  <c r="G68" i="33"/>
  <c r="I68" i="33" s="1"/>
  <c r="H67" i="33"/>
  <c r="G67" i="33"/>
  <c r="I67" i="33" s="1"/>
  <c r="H66" i="33"/>
  <c r="G66" i="33"/>
  <c r="I66" i="33" s="1"/>
  <c r="H54" i="33"/>
  <c r="G54" i="33"/>
  <c r="I54" i="33" s="1"/>
  <c r="H53" i="33"/>
  <c r="G53" i="33"/>
  <c r="I53" i="33" s="1"/>
  <c r="H52" i="33"/>
  <c r="G52" i="33"/>
  <c r="I52" i="33" s="1"/>
  <c r="H51" i="33"/>
  <c r="G51" i="33"/>
  <c r="I51" i="33" s="1"/>
  <c r="H50" i="33"/>
  <c r="G50" i="33"/>
  <c r="I50" i="33" s="1"/>
  <c r="H49" i="33"/>
  <c r="G49" i="33"/>
  <c r="I49" i="33" s="1"/>
  <c r="H48" i="33"/>
  <c r="G48" i="33"/>
  <c r="I48" i="33" s="1"/>
  <c r="H47" i="33"/>
  <c r="G47" i="33"/>
  <c r="I47" i="33" s="1"/>
  <c r="H46" i="33"/>
  <c r="G46" i="33"/>
  <c r="I46" i="33" s="1"/>
  <c r="H45" i="33"/>
  <c r="G45" i="33"/>
  <c r="I45" i="33" s="1"/>
  <c r="H44" i="33"/>
  <c r="G44" i="33"/>
  <c r="I44" i="33" s="1"/>
  <c r="H43" i="33"/>
  <c r="G43" i="33"/>
  <c r="I43" i="33" s="1"/>
  <c r="H42" i="33"/>
  <c r="G42" i="33"/>
  <c r="I42" i="33" s="1"/>
  <c r="H41" i="33"/>
  <c r="G41" i="33"/>
  <c r="I41" i="33" s="1"/>
  <c r="H40" i="33"/>
  <c r="G40" i="33"/>
  <c r="I40" i="33" s="1"/>
  <c r="H39" i="33"/>
  <c r="G39" i="33"/>
  <c r="I39" i="33" s="1"/>
  <c r="H38" i="33"/>
  <c r="G38" i="33"/>
  <c r="I38" i="33" s="1"/>
  <c r="H37" i="33"/>
  <c r="G37" i="33"/>
  <c r="I37" i="33" s="1"/>
  <c r="H30" i="33"/>
  <c r="G30" i="33"/>
  <c r="I30" i="33" s="1"/>
  <c r="H29" i="33"/>
  <c r="G29" i="33"/>
  <c r="I29" i="33" s="1"/>
  <c r="H28" i="33"/>
  <c r="G28" i="33"/>
  <c r="I28" i="33" s="1"/>
  <c r="H27" i="33"/>
  <c r="G27" i="33"/>
  <c r="I27" i="33" s="1"/>
  <c r="H26" i="33"/>
  <c r="G26" i="33"/>
  <c r="I26" i="33" s="1"/>
  <c r="H25" i="33"/>
  <c r="G25" i="33"/>
  <c r="I25" i="33" s="1"/>
  <c r="H24" i="33"/>
  <c r="G24" i="33"/>
  <c r="I24" i="33" s="1"/>
  <c r="H23" i="33"/>
  <c r="G23" i="33"/>
  <c r="I23" i="33" s="1"/>
  <c r="H22" i="33"/>
  <c r="G22" i="33"/>
  <c r="I22" i="33" s="1"/>
  <c r="H21" i="33"/>
  <c r="G21" i="33"/>
  <c r="I21" i="33" s="1"/>
  <c r="H20" i="33"/>
  <c r="G20" i="33"/>
  <c r="I20" i="33" s="1"/>
  <c r="H19" i="33"/>
  <c r="G19" i="33"/>
  <c r="I19" i="33" s="1"/>
  <c r="H18" i="33"/>
  <c r="G18" i="33"/>
  <c r="I18" i="33" s="1"/>
  <c r="H17" i="33"/>
  <c r="G17" i="33"/>
  <c r="I17" i="33" s="1"/>
  <c r="H16" i="33"/>
  <c r="G16" i="33"/>
  <c r="I16" i="33" s="1"/>
  <c r="H15" i="33"/>
  <c r="G15" i="33"/>
  <c r="I15" i="33" s="1"/>
  <c r="H14" i="33"/>
  <c r="G14" i="33"/>
  <c r="I14" i="33" s="1"/>
  <c r="H13" i="33"/>
  <c r="G13" i="33"/>
  <c r="I13" i="33" s="1"/>
  <c r="H12" i="33"/>
  <c r="G12" i="33"/>
  <c r="I12" i="33" s="1"/>
  <c r="H11" i="33"/>
  <c r="G11" i="33"/>
  <c r="I11" i="33" s="1"/>
  <c r="H10" i="33"/>
  <c r="G10" i="33"/>
  <c r="I10" i="33" s="1"/>
  <c r="H9" i="33"/>
  <c r="G9" i="33"/>
  <c r="I9" i="33" s="1"/>
  <c r="H8" i="33"/>
  <c r="G8" i="33"/>
  <c r="I8" i="33" s="1"/>
  <c r="H7" i="33"/>
  <c r="G7" i="33"/>
  <c r="I7" i="33" s="1"/>
  <c r="H60" i="33"/>
  <c r="G60" i="33"/>
  <c r="I60" i="33" s="1"/>
  <c r="H59" i="33"/>
  <c r="G59" i="33"/>
  <c r="I59" i="33" s="1"/>
  <c r="H58" i="33"/>
  <c r="G58" i="33"/>
  <c r="I58" i="33" s="1"/>
  <c r="H57" i="33"/>
  <c r="G57" i="33"/>
  <c r="I57" i="33" s="1"/>
  <c r="H56" i="33"/>
  <c r="G56" i="33"/>
  <c r="I56" i="33" s="1"/>
  <c r="I55" i="33"/>
  <c r="H55" i="33"/>
  <c r="G55" i="33"/>
  <c r="H36" i="33"/>
  <c r="G36" i="33"/>
  <c r="I36" i="33" s="1"/>
  <c r="H35" i="33"/>
  <c r="G35" i="33"/>
  <c r="I35" i="33" s="1"/>
  <c r="H34" i="33"/>
  <c r="G34" i="33"/>
  <c r="I34" i="33" s="1"/>
  <c r="H33" i="33"/>
  <c r="G33" i="33"/>
  <c r="I33" i="33" s="1"/>
  <c r="H32" i="33"/>
  <c r="G32" i="33"/>
  <c r="I32" i="33" s="1"/>
  <c r="H31" i="33"/>
  <c r="G31" i="33"/>
  <c r="I31" i="33" s="1"/>
  <c r="H73" i="33"/>
  <c r="G73" i="33"/>
  <c r="I73" i="33" s="1"/>
  <c r="H65" i="33"/>
  <c r="G65" i="33"/>
  <c r="I65" i="33" s="1"/>
  <c r="H64" i="33"/>
  <c r="G64" i="33"/>
  <c r="I64" i="33" s="1"/>
  <c r="H63" i="33"/>
  <c r="G63" i="33"/>
  <c r="I63" i="33" s="1"/>
  <c r="H62" i="33"/>
  <c r="G62" i="33"/>
  <c r="I62" i="33" s="1"/>
  <c r="H61" i="33"/>
  <c r="G61" i="33"/>
  <c r="I61" i="33" s="1"/>
  <c r="H76" i="33"/>
  <c r="G76" i="33"/>
  <c r="I76" i="33" s="1"/>
  <c r="H75" i="33"/>
  <c r="G75" i="33"/>
  <c r="I75" i="33" s="1"/>
  <c r="H74" i="33"/>
  <c r="G74" i="33"/>
  <c r="I74" i="33" s="1"/>
  <c r="H78" i="32"/>
  <c r="G78" i="32"/>
  <c r="I78" i="32" s="1"/>
  <c r="H77" i="32"/>
  <c r="G77" i="32"/>
  <c r="I77" i="32" s="1"/>
  <c r="H30" i="32"/>
  <c r="G30" i="32"/>
  <c r="I30" i="32" s="1"/>
  <c r="H29" i="32"/>
  <c r="G29" i="32"/>
  <c r="I29" i="32" s="1"/>
  <c r="H28" i="32"/>
  <c r="G28" i="32"/>
  <c r="I28" i="32" s="1"/>
  <c r="H27" i="32"/>
  <c r="G27" i="32"/>
  <c r="I27" i="32" s="1"/>
  <c r="H26" i="32"/>
  <c r="G26" i="32"/>
  <c r="I26" i="32" s="1"/>
  <c r="H25" i="32"/>
  <c r="G25" i="32"/>
  <c r="I25" i="32" s="1"/>
  <c r="H24" i="32"/>
  <c r="G24" i="32"/>
  <c r="I24" i="32" s="1"/>
  <c r="H23" i="32"/>
  <c r="G23" i="32"/>
  <c r="I23" i="32" s="1"/>
  <c r="H22" i="32"/>
  <c r="G22" i="32"/>
  <c r="I22" i="32" s="1"/>
  <c r="H21" i="32"/>
  <c r="G21" i="32"/>
  <c r="I21" i="32" s="1"/>
  <c r="H20" i="32"/>
  <c r="G20" i="32"/>
  <c r="I20" i="32" s="1"/>
  <c r="H19" i="32"/>
  <c r="G19" i="32"/>
  <c r="I19" i="32" s="1"/>
  <c r="H18" i="32"/>
  <c r="G18" i="32"/>
  <c r="I18" i="32" s="1"/>
  <c r="I17" i="32"/>
  <c r="H17" i="32"/>
  <c r="G17" i="32"/>
  <c r="H16" i="32"/>
  <c r="G16" i="32"/>
  <c r="I16" i="32" s="1"/>
  <c r="H15" i="32"/>
  <c r="G15" i="32"/>
  <c r="I15" i="32" s="1"/>
  <c r="H14" i="32"/>
  <c r="G14" i="32"/>
  <c r="I14" i="32" s="1"/>
  <c r="H13" i="32"/>
  <c r="G13" i="32"/>
  <c r="I13" i="32" s="1"/>
  <c r="H12" i="32"/>
  <c r="G12" i="32"/>
  <c r="I12" i="32" s="1"/>
  <c r="H11" i="32"/>
  <c r="G11" i="32"/>
  <c r="I11" i="32" s="1"/>
  <c r="H10" i="32"/>
  <c r="G10" i="32"/>
  <c r="I10" i="32" s="1"/>
  <c r="H9" i="32"/>
  <c r="G9" i="32"/>
  <c r="I9" i="32" s="1"/>
  <c r="H8" i="32"/>
  <c r="G8" i="32"/>
  <c r="I8" i="32" s="1"/>
  <c r="H7" i="32"/>
  <c r="G7" i="32"/>
  <c r="I7" i="32" s="1"/>
  <c r="H54" i="32"/>
  <c r="G54" i="32"/>
  <c r="I54" i="32" s="1"/>
  <c r="H53" i="32"/>
  <c r="G53" i="32"/>
  <c r="I53" i="32" s="1"/>
  <c r="H52" i="32"/>
  <c r="G52" i="32"/>
  <c r="I52" i="32" s="1"/>
  <c r="H51" i="32"/>
  <c r="G51" i="32"/>
  <c r="I51" i="32" s="1"/>
  <c r="H50" i="32"/>
  <c r="G50" i="32"/>
  <c r="I50" i="32" s="1"/>
  <c r="H49" i="32"/>
  <c r="G49" i="32"/>
  <c r="I49" i="32" s="1"/>
  <c r="H48" i="32"/>
  <c r="G48" i="32"/>
  <c r="I48" i="32" s="1"/>
  <c r="H47" i="32"/>
  <c r="G47" i="32"/>
  <c r="I47" i="32" s="1"/>
  <c r="H46" i="32"/>
  <c r="G46" i="32"/>
  <c r="I46" i="32" s="1"/>
  <c r="H45" i="32"/>
  <c r="G45" i="32"/>
  <c r="I45" i="32" s="1"/>
  <c r="I44" i="32"/>
  <c r="H44" i="32"/>
  <c r="G44" i="32"/>
  <c r="H43" i="32"/>
  <c r="G43" i="32"/>
  <c r="I43" i="32" s="1"/>
  <c r="H42" i="32"/>
  <c r="G42" i="32"/>
  <c r="I42" i="32" s="1"/>
  <c r="H41" i="32"/>
  <c r="G41" i="32"/>
  <c r="I41" i="32" s="1"/>
  <c r="H40" i="32"/>
  <c r="G40" i="32"/>
  <c r="I40" i="32" s="1"/>
  <c r="H39" i="32"/>
  <c r="G39" i="32"/>
  <c r="I39" i="32" s="1"/>
  <c r="H38" i="32"/>
  <c r="G38" i="32"/>
  <c r="I38" i="32" s="1"/>
  <c r="H37" i="32"/>
  <c r="G37" i="32"/>
  <c r="I37" i="32" s="1"/>
  <c r="H36" i="32"/>
  <c r="G36" i="32"/>
  <c r="I36" i="32" s="1"/>
  <c r="H35" i="32"/>
  <c r="G35" i="32"/>
  <c r="I35" i="32" s="1"/>
  <c r="H34" i="32"/>
  <c r="G34" i="32"/>
  <c r="I34" i="32" s="1"/>
  <c r="H33" i="32"/>
  <c r="G33" i="32"/>
  <c r="I33" i="32" s="1"/>
  <c r="H32" i="32"/>
  <c r="G32" i="32"/>
  <c r="I32" i="32" s="1"/>
  <c r="H31" i="32"/>
  <c r="G31" i="32"/>
  <c r="I31" i="32" s="1"/>
  <c r="H66" i="32"/>
  <c r="G66" i="32"/>
  <c r="I66" i="32" s="1"/>
  <c r="H65" i="32"/>
  <c r="G65" i="32"/>
  <c r="I65" i="32" s="1"/>
  <c r="H64" i="32"/>
  <c r="G64" i="32"/>
  <c r="I64" i="32" s="1"/>
  <c r="H63" i="32"/>
  <c r="G63" i="32"/>
  <c r="I63" i="32" s="1"/>
  <c r="H62" i="32"/>
  <c r="G62" i="32"/>
  <c r="I62" i="32" s="1"/>
  <c r="H61" i="32"/>
  <c r="G61" i="32"/>
  <c r="I61" i="32" s="1"/>
  <c r="H60" i="32"/>
  <c r="G60" i="32"/>
  <c r="I60" i="32" s="1"/>
  <c r="H59" i="32"/>
  <c r="G59" i="32"/>
  <c r="I59" i="32" s="1"/>
  <c r="H58" i="32"/>
  <c r="G58" i="32"/>
  <c r="I58" i="32" s="1"/>
  <c r="H57" i="32"/>
  <c r="G57" i="32"/>
  <c r="I57" i="32" s="1"/>
  <c r="H56" i="32"/>
  <c r="G56" i="32"/>
  <c r="I56" i="32" s="1"/>
  <c r="H55" i="32"/>
  <c r="G55" i="32"/>
  <c r="I55" i="32" s="1"/>
  <c r="H72" i="32"/>
  <c r="G72" i="32"/>
  <c r="I72" i="32" s="1"/>
  <c r="H71" i="32"/>
  <c r="G71" i="32"/>
  <c r="I71" i="32" s="1"/>
  <c r="H70" i="32"/>
  <c r="G70" i="32"/>
  <c r="I70" i="32" s="1"/>
  <c r="H69" i="32"/>
  <c r="G69" i="32"/>
  <c r="I69" i="32" s="1"/>
  <c r="H68" i="32"/>
  <c r="G68" i="32"/>
  <c r="I68" i="32" s="1"/>
  <c r="H67" i="32"/>
  <c r="G67" i="32"/>
  <c r="I67" i="32" s="1"/>
  <c r="H75" i="32"/>
  <c r="G75" i="32"/>
  <c r="I75" i="32" s="1"/>
  <c r="H74" i="32"/>
  <c r="G74" i="32"/>
  <c r="I74" i="32" s="1"/>
  <c r="H73" i="32"/>
  <c r="G73" i="32"/>
  <c r="I73" i="32" s="1"/>
  <c r="H45" i="31"/>
  <c r="G45" i="31"/>
  <c r="I45" i="31" s="1"/>
  <c r="H44" i="31"/>
  <c r="G44" i="31"/>
  <c r="I44" i="31" s="1"/>
  <c r="H43" i="31"/>
  <c r="G43" i="31"/>
  <c r="I43" i="31" s="1"/>
  <c r="H42" i="31"/>
  <c r="G42" i="31"/>
  <c r="I42" i="31" s="1"/>
  <c r="H41" i="31"/>
  <c r="G41" i="31"/>
  <c r="I41" i="31" s="1"/>
  <c r="H40" i="31"/>
  <c r="G40" i="31"/>
  <c r="I40" i="31" s="1"/>
  <c r="H39" i="31"/>
  <c r="G39" i="31"/>
  <c r="I39" i="31" s="1"/>
  <c r="H38" i="31"/>
  <c r="G38" i="31"/>
  <c r="I38" i="31" s="1"/>
  <c r="H37" i="31"/>
  <c r="G37" i="31"/>
  <c r="I37" i="31" s="1"/>
  <c r="H36" i="31"/>
  <c r="G36" i="31"/>
  <c r="I36" i="31" s="1"/>
  <c r="H35" i="31"/>
  <c r="G35" i="31"/>
  <c r="I35" i="31" s="1"/>
  <c r="H34" i="31"/>
  <c r="G34" i="31"/>
  <c r="I34" i="31" s="1"/>
  <c r="H33" i="31"/>
  <c r="G33" i="31"/>
  <c r="I33" i="31" s="1"/>
  <c r="H32" i="31"/>
  <c r="G32" i="31"/>
  <c r="I32" i="31" s="1"/>
  <c r="H31" i="31"/>
  <c r="G31" i="31"/>
  <c r="I31" i="31" s="1"/>
  <c r="H30" i="31"/>
  <c r="G30" i="31"/>
  <c r="I30" i="31" s="1"/>
  <c r="H29" i="31"/>
  <c r="G29" i="31"/>
  <c r="I29" i="31" s="1"/>
  <c r="H28" i="31"/>
  <c r="G28" i="31"/>
  <c r="I28" i="31" s="1"/>
  <c r="H27" i="31"/>
  <c r="G27" i="31"/>
  <c r="I27" i="31" s="1"/>
  <c r="H26" i="31"/>
  <c r="G26" i="31"/>
  <c r="I26" i="31" s="1"/>
  <c r="H25" i="31"/>
  <c r="G25" i="31"/>
  <c r="I25" i="31" s="1"/>
  <c r="H24" i="31"/>
  <c r="G24" i="31"/>
  <c r="I24" i="31" s="1"/>
  <c r="H23" i="31"/>
  <c r="G23" i="31"/>
  <c r="I23" i="31" s="1"/>
  <c r="H22" i="31"/>
  <c r="G22" i="31"/>
  <c r="I22" i="31" s="1"/>
  <c r="H21" i="31"/>
  <c r="G21" i="31"/>
  <c r="I21" i="31" s="1"/>
  <c r="H20" i="31"/>
  <c r="G20" i="31"/>
  <c r="I20" i="31" s="1"/>
  <c r="H19" i="31"/>
  <c r="G19" i="31"/>
  <c r="I19" i="31" s="1"/>
  <c r="H18" i="31"/>
  <c r="G18" i="31"/>
  <c r="I18" i="31" s="1"/>
  <c r="H17" i="31"/>
  <c r="G17" i="31"/>
  <c r="I17" i="31" s="1"/>
  <c r="H16" i="31"/>
  <c r="G16" i="31"/>
  <c r="I16" i="31" s="1"/>
  <c r="H15" i="31"/>
  <c r="G15" i="31"/>
  <c r="I15" i="31" s="1"/>
  <c r="H14" i="31"/>
  <c r="G14" i="31"/>
  <c r="I14" i="31" s="1"/>
  <c r="H13" i="31"/>
  <c r="G13" i="31"/>
  <c r="I13" i="31" s="1"/>
  <c r="H12" i="31"/>
  <c r="G12" i="31"/>
  <c r="I12" i="31" s="1"/>
  <c r="H11" i="31"/>
  <c r="G11" i="31"/>
  <c r="I11" i="31" s="1"/>
  <c r="H10" i="31"/>
  <c r="G10" i="31"/>
  <c r="I10" i="31" s="1"/>
  <c r="H9" i="31"/>
  <c r="G9" i="31"/>
  <c r="I9" i="31" s="1"/>
  <c r="I8" i="31"/>
  <c r="H8" i="31"/>
  <c r="G8" i="31"/>
  <c r="H7" i="31"/>
  <c r="G7" i="31"/>
  <c r="I7" i="31" s="1"/>
  <c r="H84" i="31"/>
  <c r="G84" i="31"/>
  <c r="I84" i="31" s="1"/>
  <c r="H83" i="31"/>
  <c r="G83" i="31"/>
  <c r="I83" i="31" s="1"/>
  <c r="H82" i="31"/>
  <c r="G82" i="31"/>
  <c r="I82" i="31" s="1"/>
  <c r="H81" i="31"/>
  <c r="G81" i="31"/>
  <c r="I81" i="31" s="1"/>
  <c r="H80" i="31"/>
  <c r="G80" i="31"/>
  <c r="I80" i="31" s="1"/>
  <c r="H79" i="31"/>
  <c r="G79" i="31"/>
  <c r="I79" i="31" s="1"/>
  <c r="H78" i="31"/>
  <c r="G78" i="31"/>
  <c r="I78" i="31" s="1"/>
  <c r="H77" i="31"/>
  <c r="G77" i="31"/>
  <c r="I77" i="31" s="1"/>
  <c r="H76" i="31"/>
  <c r="G76" i="31"/>
  <c r="I76" i="31" s="1"/>
  <c r="H75" i="31"/>
  <c r="G75" i="31"/>
  <c r="I75" i="31" s="1"/>
  <c r="H74" i="31"/>
  <c r="G74" i="31"/>
  <c r="I74" i="31" s="1"/>
  <c r="H73" i="31"/>
  <c r="G73" i="31"/>
  <c r="I73" i="31" s="1"/>
  <c r="H72" i="31"/>
  <c r="G72" i="31"/>
  <c r="I72" i="31" s="1"/>
  <c r="H71" i="31"/>
  <c r="G71" i="31"/>
  <c r="I71" i="31" s="1"/>
  <c r="H70" i="31"/>
  <c r="G70" i="31"/>
  <c r="I70" i="31" s="1"/>
  <c r="H69" i="31"/>
  <c r="G69" i="31"/>
  <c r="I69" i="31" s="1"/>
  <c r="H68" i="31"/>
  <c r="G68" i="31"/>
  <c r="I68" i="31" s="1"/>
  <c r="H67" i="31"/>
  <c r="G67" i="31"/>
  <c r="I67" i="31" s="1"/>
  <c r="H66" i="31"/>
  <c r="G66" i="31"/>
  <c r="I66" i="31" s="1"/>
  <c r="H65" i="31"/>
  <c r="G65" i="31"/>
  <c r="I65" i="31" s="1"/>
  <c r="H64" i="31"/>
  <c r="G64" i="31"/>
  <c r="I64" i="31" s="1"/>
  <c r="H63" i="31"/>
  <c r="G63" i="31"/>
  <c r="I63" i="31" s="1"/>
  <c r="H62" i="31"/>
  <c r="G62" i="31"/>
  <c r="I62" i="31" s="1"/>
  <c r="I61" i="31"/>
  <c r="H61" i="31"/>
  <c r="G61" i="31"/>
  <c r="H60" i="31"/>
  <c r="G60" i="31"/>
  <c r="I60" i="31" s="1"/>
  <c r="H59" i="31"/>
  <c r="G59" i="31"/>
  <c r="I59" i="31" s="1"/>
  <c r="H58" i="31"/>
  <c r="G58" i="31"/>
  <c r="I58" i="31" s="1"/>
  <c r="H57" i="31"/>
  <c r="G57" i="31"/>
  <c r="I57" i="31" s="1"/>
  <c r="H56" i="31"/>
  <c r="G56" i="31"/>
  <c r="I56" i="31" s="1"/>
  <c r="H55" i="31"/>
  <c r="G55" i="31"/>
  <c r="I55" i="31" s="1"/>
  <c r="H54" i="31"/>
  <c r="G54" i="31"/>
  <c r="I54" i="31" s="1"/>
  <c r="H53" i="31"/>
  <c r="G53" i="31"/>
  <c r="I53" i="31" s="1"/>
  <c r="H52" i="31"/>
  <c r="G52" i="31"/>
  <c r="I52" i="31" s="1"/>
  <c r="H51" i="31"/>
  <c r="G51" i="31"/>
  <c r="I51" i="31" s="1"/>
  <c r="H50" i="31"/>
  <c r="G50" i="31"/>
  <c r="I50" i="31" s="1"/>
  <c r="H49" i="31"/>
  <c r="G49" i="31"/>
  <c r="I49" i="31" s="1"/>
  <c r="H48" i="31"/>
  <c r="G48" i="31"/>
  <c r="I48" i="31" s="1"/>
  <c r="H47" i="31"/>
  <c r="G47" i="31"/>
  <c r="I47" i="31" s="1"/>
  <c r="H46" i="31"/>
  <c r="G46" i="31"/>
  <c r="I46" i="31" s="1"/>
  <c r="H108" i="31"/>
  <c r="G108" i="31"/>
  <c r="I108" i="31" s="1"/>
  <c r="H107" i="31"/>
  <c r="G107" i="31"/>
  <c r="I107" i="31" s="1"/>
  <c r="H106" i="31"/>
  <c r="G106" i="31"/>
  <c r="I106" i="31" s="1"/>
  <c r="H105" i="31"/>
  <c r="G105" i="31"/>
  <c r="I105" i="31" s="1"/>
  <c r="H104" i="31"/>
  <c r="G104" i="31"/>
  <c r="I104" i="31" s="1"/>
  <c r="H103" i="31"/>
  <c r="G103" i="31"/>
  <c r="I103" i="31" s="1"/>
  <c r="H102" i="31"/>
  <c r="G102" i="31"/>
  <c r="I102" i="31" s="1"/>
  <c r="H101" i="31"/>
  <c r="G101" i="31"/>
  <c r="I101" i="31" s="1"/>
  <c r="H100" i="31"/>
  <c r="G100" i="31"/>
  <c r="I100" i="31" s="1"/>
  <c r="H99" i="31"/>
  <c r="G99" i="31"/>
  <c r="I99" i="31" s="1"/>
  <c r="H98" i="31"/>
  <c r="G98" i="31"/>
  <c r="I98" i="31" s="1"/>
  <c r="H97" i="31"/>
  <c r="G97" i="31"/>
  <c r="I97" i="31" s="1"/>
  <c r="H96" i="31"/>
  <c r="G96" i="31"/>
  <c r="I96" i="31" s="1"/>
  <c r="H95" i="31"/>
  <c r="G95" i="31"/>
  <c r="I95" i="31" s="1"/>
  <c r="H94" i="31"/>
  <c r="G94" i="31"/>
  <c r="I94" i="31" s="1"/>
  <c r="H93" i="31"/>
  <c r="G93" i="31"/>
  <c r="I93" i="31" s="1"/>
  <c r="H92" i="31"/>
  <c r="G92" i="31"/>
  <c r="I92" i="31" s="1"/>
  <c r="H91" i="31"/>
  <c r="G91" i="31"/>
  <c r="I91" i="31" s="1"/>
  <c r="H90" i="31"/>
  <c r="G90" i="31"/>
  <c r="I90" i="31" s="1"/>
  <c r="H89" i="31"/>
  <c r="G89" i="31"/>
  <c r="I89" i="31" s="1"/>
  <c r="H88" i="31"/>
  <c r="G88" i="31"/>
  <c r="I88" i="31" s="1"/>
  <c r="I87" i="31"/>
  <c r="H87" i="31"/>
  <c r="G87" i="31"/>
  <c r="H86" i="31"/>
  <c r="G86" i="31"/>
  <c r="I86" i="31" s="1"/>
  <c r="H85" i="31"/>
  <c r="G85" i="31"/>
  <c r="I85" i="31" s="1"/>
  <c r="H120" i="31"/>
  <c r="G120" i="31"/>
  <c r="I120" i="31" s="1"/>
  <c r="H119" i="31"/>
  <c r="G119" i="31"/>
  <c r="I119" i="31" s="1"/>
  <c r="H118" i="31"/>
  <c r="G118" i="31"/>
  <c r="I118" i="31" s="1"/>
  <c r="H117" i="31"/>
  <c r="G117" i="31"/>
  <c r="I117" i="31" s="1"/>
  <c r="H116" i="31"/>
  <c r="G116" i="31"/>
  <c r="I116" i="31" s="1"/>
  <c r="H115" i="31"/>
  <c r="G115" i="31"/>
  <c r="I115" i="31" s="1"/>
  <c r="H114" i="31"/>
  <c r="G114" i="31"/>
  <c r="I114" i="31" s="1"/>
  <c r="H113" i="31"/>
  <c r="G113" i="31"/>
  <c r="I113" i="31" s="1"/>
  <c r="H112" i="31"/>
  <c r="G112" i="31"/>
  <c r="I112" i="31" s="1"/>
  <c r="H111" i="31"/>
  <c r="G111" i="31"/>
  <c r="I111" i="31" s="1"/>
  <c r="H110" i="31"/>
  <c r="G110" i="31"/>
  <c r="I110" i="31" s="1"/>
  <c r="H109" i="31"/>
  <c r="G109" i="31"/>
  <c r="I109" i="31" s="1"/>
  <c r="H123" i="31"/>
  <c r="G123" i="31"/>
  <c r="I123" i="31" s="1"/>
  <c r="H122" i="31"/>
  <c r="G122" i="31"/>
  <c r="I122" i="31" s="1"/>
  <c r="H121" i="31"/>
  <c r="G121" i="31"/>
  <c r="I121" i="31" s="1"/>
  <c r="H36" i="29"/>
  <c r="G36" i="29"/>
  <c r="I36" i="29" s="1"/>
  <c r="H35" i="29"/>
  <c r="G35" i="29"/>
  <c r="I35" i="29" s="1"/>
  <c r="H34" i="29"/>
  <c r="G34" i="29"/>
  <c r="I34" i="29" s="1"/>
  <c r="H33" i="29"/>
  <c r="G33" i="29"/>
  <c r="I33" i="29" s="1"/>
  <c r="H32" i="29"/>
  <c r="G32" i="29"/>
  <c r="I32" i="29" s="1"/>
  <c r="H31" i="29"/>
  <c r="G31" i="29"/>
  <c r="I31" i="29" s="1"/>
  <c r="H30" i="29"/>
  <c r="G30" i="29"/>
  <c r="I30" i="29" s="1"/>
  <c r="H29" i="29"/>
  <c r="G29" i="29"/>
  <c r="I29" i="29" s="1"/>
  <c r="H28" i="29"/>
  <c r="G28" i="29"/>
  <c r="I28" i="29" s="1"/>
  <c r="I27" i="29"/>
  <c r="H27" i="29"/>
  <c r="G27" i="29"/>
  <c r="H26" i="29"/>
  <c r="G26" i="29"/>
  <c r="I26" i="29" s="1"/>
  <c r="H25" i="29"/>
  <c r="G25" i="29"/>
  <c r="I25" i="29" s="1"/>
  <c r="H24" i="29"/>
  <c r="G24" i="29"/>
  <c r="I24" i="29" s="1"/>
  <c r="H23" i="29"/>
  <c r="G23" i="29"/>
  <c r="I23" i="29" s="1"/>
  <c r="H22" i="29"/>
  <c r="G22" i="29"/>
  <c r="I22" i="29" s="1"/>
  <c r="H21" i="29"/>
  <c r="G21" i="29"/>
  <c r="I21" i="29" s="1"/>
  <c r="H20" i="29"/>
  <c r="G20" i="29"/>
  <c r="I20" i="29" s="1"/>
  <c r="H19" i="29"/>
  <c r="G19" i="29"/>
  <c r="I19" i="29" s="1"/>
  <c r="H18" i="29"/>
  <c r="G18" i="29"/>
  <c r="I18" i="29" s="1"/>
  <c r="H17" i="29"/>
  <c r="G17" i="29"/>
  <c r="I17" i="29" s="1"/>
  <c r="H16" i="29"/>
  <c r="G16" i="29"/>
  <c r="I16" i="29" s="1"/>
  <c r="H15" i="29"/>
  <c r="G15" i="29"/>
  <c r="I15" i="29" s="1"/>
  <c r="H14" i="29"/>
  <c r="G14" i="29"/>
  <c r="I14" i="29" s="1"/>
  <c r="H13" i="29"/>
  <c r="G13" i="29"/>
  <c r="I13" i="29" s="1"/>
  <c r="H12" i="29"/>
  <c r="G12" i="29"/>
  <c r="I12" i="29" s="1"/>
  <c r="H11" i="29"/>
  <c r="G11" i="29"/>
  <c r="I11" i="29" s="1"/>
  <c r="H10" i="29"/>
  <c r="G10" i="29"/>
  <c r="I10" i="29" s="1"/>
  <c r="H9" i="29"/>
  <c r="G9" i="29"/>
  <c r="I9" i="29" s="1"/>
  <c r="H8" i="29"/>
  <c r="G8" i="29"/>
  <c r="I8" i="29" s="1"/>
  <c r="H7" i="29"/>
  <c r="G7" i="29"/>
  <c r="I7" i="29" s="1"/>
  <c r="H66" i="29"/>
  <c r="G66" i="29"/>
  <c r="I66" i="29" s="1"/>
  <c r="H65" i="29"/>
  <c r="G65" i="29"/>
  <c r="I65" i="29" s="1"/>
  <c r="H64" i="29"/>
  <c r="G64" i="29"/>
  <c r="I64" i="29" s="1"/>
  <c r="H63" i="29"/>
  <c r="G63" i="29"/>
  <c r="I63" i="29" s="1"/>
  <c r="H62" i="29"/>
  <c r="G62" i="29"/>
  <c r="I62" i="29" s="1"/>
  <c r="H61" i="29"/>
  <c r="G61" i="29"/>
  <c r="I61" i="29" s="1"/>
  <c r="H60" i="29"/>
  <c r="G60" i="29"/>
  <c r="I60" i="29" s="1"/>
  <c r="H59" i="29"/>
  <c r="G59" i="29"/>
  <c r="I59" i="29" s="1"/>
  <c r="H58" i="29"/>
  <c r="G58" i="29"/>
  <c r="I58" i="29" s="1"/>
  <c r="H57" i="29"/>
  <c r="G57" i="29"/>
  <c r="I57" i="29" s="1"/>
  <c r="H56" i="29"/>
  <c r="G56" i="29"/>
  <c r="I56" i="29" s="1"/>
  <c r="H55" i="29"/>
  <c r="G55" i="29"/>
  <c r="I55" i="29" s="1"/>
  <c r="H54" i="29"/>
  <c r="G54" i="29"/>
  <c r="I54" i="29" s="1"/>
  <c r="H53" i="29"/>
  <c r="G53" i="29"/>
  <c r="I53" i="29" s="1"/>
  <c r="H52" i="29"/>
  <c r="G52" i="29"/>
  <c r="I52" i="29" s="1"/>
  <c r="H51" i="29"/>
  <c r="G51" i="29"/>
  <c r="I51" i="29" s="1"/>
  <c r="H50" i="29"/>
  <c r="G50" i="29"/>
  <c r="I50" i="29" s="1"/>
  <c r="H49" i="29"/>
  <c r="G49" i="29"/>
  <c r="I49" i="29" s="1"/>
  <c r="H48" i="29"/>
  <c r="G48" i="29"/>
  <c r="I48" i="29" s="1"/>
  <c r="H47" i="29"/>
  <c r="G47" i="29"/>
  <c r="I47" i="29" s="1"/>
  <c r="H46" i="29"/>
  <c r="G46" i="29"/>
  <c r="I46" i="29" s="1"/>
  <c r="H45" i="29"/>
  <c r="G45" i="29"/>
  <c r="I45" i="29" s="1"/>
  <c r="I44" i="29"/>
  <c r="H44" i="29"/>
  <c r="G44" i="29"/>
  <c r="H43" i="29"/>
  <c r="G43" i="29"/>
  <c r="I43" i="29" s="1"/>
  <c r="H42" i="29"/>
  <c r="G42" i="29"/>
  <c r="I42" i="29" s="1"/>
  <c r="H41" i="29"/>
  <c r="G41" i="29"/>
  <c r="I41" i="29" s="1"/>
  <c r="H40" i="29"/>
  <c r="G40" i="29"/>
  <c r="I40" i="29" s="1"/>
  <c r="H39" i="29"/>
  <c r="G39" i="29"/>
  <c r="I39" i="29" s="1"/>
  <c r="H38" i="29"/>
  <c r="G38" i="29"/>
  <c r="I38" i="29" s="1"/>
  <c r="H37" i="29"/>
  <c r="G37" i="29"/>
  <c r="I37" i="29" s="1"/>
  <c r="H90" i="29"/>
  <c r="G90" i="29"/>
  <c r="I90" i="29" s="1"/>
  <c r="H89" i="29"/>
  <c r="G89" i="29"/>
  <c r="I89" i="29" s="1"/>
  <c r="H88" i="29"/>
  <c r="G88" i="29"/>
  <c r="I88" i="29" s="1"/>
  <c r="H87" i="29"/>
  <c r="G87" i="29"/>
  <c r="I87" i="29" s="1"/>
  <c r="H86" i="29"/>
  <c r="G86" i="29"/>
  <c r="I86" i="29" s="1"/>
  <c r="H85" i="29"/>
  <c r="G85" i="29"/>
  <c r="I85" i="29" s="1"/>
  <c r="H84" i="29"/>
  <c r="G84" i="29"/>
  <c r="I84" i="29" s="1"/>
  <c r="H83" i="29"/>
  <c r="G83" i="29"/>
  <c r="I83" i="29" s="1"/>
  <c r="H82" i="29"/>
  <c r="G82" i="29"/>
  <c r="I82" i="29" s="1"/>
  <c r="H81" i="29"/>
  <c r="G81" i="29"/>
  <c r="I81" i="29" s="1"/>
  <c r="H80" i="29"/>
  <c r="G80" i="29"/>
  <c r="I80" i="29" s="1"/>
  <c r="H79" i="29"/>
  <c r="G79" i="29"/>
  <c r="I79" i="29" s="1"/>
  <c r="H78" i="29"/>
  <c r="G78" i="29"/>
  <c r="I78" i="29" s="1"/>
  <c r="I77" i="29"/>
  <c r="H77" i="29"/>
  <c r="G77" i="29"/>
  <c r="H76" i="29"/>
  <c r="G76" i="29"/>
  <c r="I76" i="29" s="1"/>
  <c r="H75" i="29"/>
  <c r="G75" i="29"/>
  <c r="I75" i="29" s="1"/>
  <c r="H74" i="29"/>
  <c r="G74" i="29"/>
  <c r="I74" i="29" s="1"/>
  <c r="H73" i="29"/>
  <c r="G73" i="29"/>
  <c r="I73" i="29" s="1"/>
  <c r="H72" i="29"/>
  <c r="G72" i="29"/>
  <c r="I72" i="29" s="1"/>
  <c r="H71" i="29"/>
  <c r="G71" i="29"/>
  <c r="I71" i="29" s="1"/>
  <c r="H70" i="29"/>
  <c r="G70" i="29"/>
  <c r="I70" i="29" s="1"/>
  <c r="H69" i="29"/>
  <c r="G69" i="29"/>
  <c r="I69" i="29" s="1"/>
  <c r="H68" i="29"/>
  <c r="G68" i="29"/>
  <c r="I68" i="29" s="1"/>
  <c r="H67" i="29"/>
  <c r="G67" i="29"/>
  <c r="I67" i="29" s="1"/>
  <c r="H97" i="29"/>
  <c r="G97" i="29"/>
  <c r="I97" i="29" s="1"/>
  <c r="H96" i="29"/>
  <c r="G96" i="29"/>
  <c r="I96" i="29" s="1"/>
  <c r="H95" i="29"/>
  <c r="G95" i="29"/>
  <c r="I95" i="29" s="1"/>
  <c r="H94" i="29"/>
  <c r="G94" i="29"/>
  <c r="I94" i="29" s="1"/>
  <c r="H93" i="29"/>
  <c r="G93" i="29"/>
  <c r="I93" i="29" s="1"/>
  <c r="H92" i="29"/>
  <c r="G92" i="29"/>
  <c r="I92" i="29" s="1"/>
  <c r="H91" i="29"/>
  <c r="G91" i="29"/>
  <c r="I91" i="29" s="1"/>
  <c r="H30" i="27"/>
  <c r="G30" i="27"/>
  <c r="I30" i="27" s="1"/>
  <c r="H29" i="27"/>
  <c r="G29" i="27"/>
  <c r="I29" i="27" s="1"/>
  <c r="H28" i="27"/>
  <c r="G28" i="27"/>
  <c r="I28" i="27" s="1"/>
  <c r="H27" i="27"/>
  <c r="G27" i="27"/>
  <c r="I27" i="27" s="1"/>
  <c r="H26" i="27"/>
  <c r="G26" i="27"/>
  <c r="I26" i="27" s="1"/>
  <c r="H25" i="27"/>
  <c r="G25" i="27"/>
  <c r="I25" i="27" s="1"/>
  <c r="H24" i="27"/>
  <c r="G24" i="27"/>
  <c r="I24" i="27" s="1"/>
  <c r="H23" i="27"/>
  <c r="G23" i="27"/>
  <c r="I23" i="27" s="1"/>
  <c r="H22" i="27"/>
  <c r="G22" i="27"/>
  <c r="I22" i="27" s="1"/>
  <c r="H21" i="27"/>
  <c r="G21" i="27"/>
  <c r="I21" i="27" s="1"/>
  <c r="H20" i="27"/>
  <c r="G20" i="27"/>
  <c r="I20" i="27" s="1"/>
  <c r="H19" i="27"/>
  <c r="G19" i="27"/>
  <c r="I19" i="27" s="1"/>
  <c r="H18" i="27"/>
  <c r="G18" i="27"/>
  <c r="I18" i="27" s="1"/>
  <c r="H17" i="27"/>
  <c r="G17" i="27"/>
  <c r="I17" i="27" s="1"/>
  <c r="H16" i="27"/>
  <c r="G16" i="27"/>
  <c r="I16" i="27" s="1"/>
  <c r="H15" i="27"/>
  <c r="G15" i="27"/>
  <c r="I15" i="27" s="1"/>
  <c r="H14" i="27"/>
  <c r="G14" i="27"/>
  <c r="I14" i="27" s="1"/>
  <c r="H13" i="27"/>
  <c r="G13" i="27"/>
  <c r="I13" i="27" s="1"/>
  <c r="H12" i="27"/>
  <c r="G12" i="27"/>
  <c r="I12" i="27" s="1"/>
  <c r="H11" i="27"/>
  <c r="G11" i="27"/>
  <c r="I11" i="27" s="1"/>
  <c r="H10" i="27"/>
  <c r="G10" i="27"/>
  <c r="I10" i="27" s="1"/>
  <c r="H9" i="27"/>
  <c r="G9" i="27"/>
  <c r="I9" i="27" s="1"/>
  <c r="H8" i="27"/>
  <c r="G8" i="27"/>
  <c r="I8" i="27" s="1"/>
  <c r="H7" i="27"/>
  <c r="G7" i="27"/>
  <c r="I7" i="27" s="1"/>
  <c r="H54" i="27"/>
  <c r="G54" i="27"/>
  <c r="I54" i="27" s="1"/>
  <c r="H53" i="27"/>
  <c r="G53" i="27"/>
  <c r="I53" i="27" s="1"/>
  <c r="H52" i="27"/>
  <c r="G52" i="27"/>
  <c r="I52" i="27" s="1"/>
  <c r="H51" i="27"/>
  <c r="G51" i="27"/>
  <c r="I51" i="27" s="1"/>
  <c r="H50" i="27"/>
  <c r="G50" i="27"/>
  <c r="I50" i="27" s="1"/>
  <c r="H49" i="27"/>
  <c r="G49" i="27"/>
  <c r="I49" i="27" s="1"/>
  <c r="H48" i="27"/>
  <c r="G48" i="27"/>
  <c r="I48" i="27" s="1"/>
  <c r="H47" i="27"/>
  <c r="G47" i="27"/>
  <c r="I47" i="27" s="1"/>
  <c r="H46" i="27"/>
  <c r="G46" i="27"/>
  <c r="I46" i="27" s="1"/>
  <c r="H45" i="27"/>
  <c r="G45" i="27"/>
  <c r="I45" i="27" s="1"/>
  <c r="H44" i="27"/>
  <c r="G44" i="27"/>
  <c r="I44" i="27" s="1"/>
  <c r="H43" i="27"/>
  <c r="G43" i="27"/>
  <c r="I43" i="27" s="1"/>
  <c r="H42" i="27"/>
  <c r="G42" i="27"/>
  <c r="I42" i="27" s="1"/>
  <c r="H41" i="27"/>
  <c r="G41" i="27"/>
  <c r="I41" i="27" s="1"/>
  <c r="H40" i="27"/>
  <c r="G40" i="27"/>
  <c r="I40" i="27" s="1"/>
  <c r="H39" i="27"/>
  <c r="G39" i="27"/>
  <c r="I39" i="27" s="1"/>
  <c r="H38" i="27"/>
  <c r="G38" i="27"/>
  <c r="I38" i="27" s="1"/>
  <c r="H37" i="27"/>
  <c r="G37" i="27"/>
  <c r="I37" i="27" s="1"/>
  <c r="H36" i="27"/>
  <c r="G36" i="27"/>
  <c r="I36" i="27" s="1"/>
  <c r="H35" i="27"/>
  <c r="G35" i="27"/>
  <c r="I35" i="27" s="1"/>
  <c r="H34" i="27"/>
  <c r="G34" i="27"/>
  <c r="I34" i="27" s="1"/>
  <c r="H33" i="27"/>
  <c r="G33" i="27"/>
  <c r="I33" i="27" s="1"/>
  <c r="H32" i="27"/>
  <c r="G32" i="27"/>
  <c r="I32" i="27" s="1"/>
  <c r="H31" i="27"/>
  <c r="G31" i="27"/>
  <c r="I31" i="27" s="1"/>
  <c r="H78" i="27"/>
  <c r="G78" i="27"/>
  <c r="I78" i="27" s="1"/>
  <c r="H77" i="27"/>
  <c r="G77" i="27"/>
  <c r="I77" i="27" s="1"/>
  <c r="I76" i="27"/>
  <c r="H76" i="27"/>
  <c r="G76" i="27"/>
  <c r="H75" i="27"/>
  <c r="G75" i="27"/>
  <c r="I75" i="27" s="1"/>
  <c r="H74" i="27"/>
  <c r="G74" i="27"/>
  <c r="I74" i="27" s="1"/>
  <c r="H73" i="27"/>
  <c r="G73" i="27"/>
  <c r="I73" i="27" s="1"/>
  <c r="H72" i="27"/>
  <c r="G72" i="27"/>
  <c r="I72" i="27" s="1"/>
  <c r="H71" i="27"/>
  <c r="G71" i="27"/>
  <c r="I71" i="27" s="1"/>
  <c r="H70" i="27"/>
  <c r="G70" i="27"/>
  <c r="I70" i="27" s="1"/>
  <c r="H69" i="27"/>
  <c r="G69" i="27"/>
  <c r="I69" i="27" s="1"/>
  <c r="H68" i="27"/>
  <c r="G68" i="27"/>
  <c r="I68" i="27" s="1"/>
  <c r="H67" i="27"/>
  <c r="G67" i="27"/>
  <c r="I67" i="27" s="1"/>
  <c r="H66" i="27"/>
  <c r="G66" i="27"/>
  <c r="I66" i="27" s="1"/>
  <c r="H65" i="27"/>
  <c r="G65" i="27"/>
  <c r="I65" i="27" s="1"/>
  <c r="H64" i="27"/>
  <c r="G64" i="27"/>
  <c r="I64" i="27" s="1"/>
  <c r="H63" i="27"/>
  <c r="G63" i="27"/>
  <c r="I63" i="27" s="1"/>
  <c r="H62" i="27"/>
  <c r="G62" i="27"/>
  <c r="I62" i="27" s="1"/>
  <c r="H61" i="27"/>
  <c r="G61" i="27"/>
  <c r="I61" i="27" s="1"/>
  <c r="H60" i="27"/>
  <c r="G60" i="27"/>
  <c r="I60" i="27" s="1"/>
  <c r="H59" i="27"/>
  <c r="G59" i="27"/>
  <c r="I59" i="27" s="1"/>
  <c r="H58" i="27"/>
  <c r="G58" i="27"/>
  <c r="I58" i="27" s="1"/>
  <c r="H57" i="27"/>
  <c r="G57" i="27"/>
  <c r="I57" i="27" s="1"/>
  <c r="H56" i="27"/>
  <c r="G56" i="27"/>
  <c r="I56" i="27" s="1"/>
  <c r="H55" i="27"/>
  <c r="G55" i="27"/>
  <c r="I55" i="27" s="1"/>
  <c r="H80" i="27"/>
  <c r="G80" i="27"/>
  <c r="I80" i="27" s="1"/>
  <c r="H79" i="27"/>
  <c r="G79" i="27"/>
  <c r="I79" i="27" s="1"/>
  <c r="H18" i="26"/>
  <c r="G18" i="26"/>
  <c r="I18" i="26" s="1"/>
  <c r="H17" i="26"/>
  <c r="G17" i="26"/>
  <c r="I17" i="26" s="1"/>
  <c r="H16" i="26"/>
  <c r="G16" i="26"/>
  <c r="I16" i="26" s="1"/>
  <c r="H15" i="26"/>
  <c r="G15" i="26"/>
  <c r="I15" i="26" s="1"/>
  <c r="H14" i="26"/>
  <c r="G14" i="26"/>
  <c r="I14" i="26" s="1"/>
  <c r="H13" i="26"/>
  <c r="G13" i="26"/>
  <c r="I13" i="26" s="1"/>
  <c r="H12" i="26"/>
  <c r="G12" i="26"/>
  <c r="I12" i="26" s="1"/>
  <c r="H11" i="26"/>
  <c r="G11" i="26"/>
  <c r="I11" i="26" s="1"/>
  <c r="H10" i="26"/>
  <c r="G10" i="26"/>
  <c r="I10" i="26" s="1"/>
  <c r="H9" i="26"/>
  <c r="G9" i="26"/>
  <c r="I9" i="26" s="1"/>
  <c r="H8" i="26"/>
  <c r="G8" i="26"/>
  <c r="I8" i="26" s="1"/>
  <c r="H7" i="26"/>
  <c r="G7" i="26"/>
  <c r="I7" i="26" s="1"/>
  <c r="H30" i="26"/>
  <c r="G30" i="26"/>
  <c r="I30" i="26" s="1"/>
  <c r="H29" i="26"/>
  <c r="G29" i="26"/>
  <c r="I29" i="26" s="1"/>
  <c r="H28" i="26"/>
  <c r="G28" i="26"/>
  <c r="I28" i="26" s="1"/>
  <c r="H27" i="26"/>
  <c r="G27" i="26"/>
  <c r="I27" i="26" s="1"/>
  <c r="H26" i="26"/>
  <c r="G26" i="26"/>
  <c r="I26" i="26" s="1"/>
  <c r="H25" i="26"/>
  <c r="G25" i="26"/>
  <c r="I25" i="26" s="1"/>
  <c r="H24" i="26"/>
  <c r="G24" i="26"/>
  <c r="I24" i="26" s="1"/>
  <c r="H23" i="26"/>
  <c r="G23" i="26"/>
  <c r="I23" i="26" s="1"/>
  <c r="H22" i="26"/>
  <c r="G22" i="26"/>
  <c r="I22" i="26" s="1"/>
  <c r="H21" i="26"/>
  <c r="G21" i="26"/>
  <c r="I21" i="26" s="1"/>
  <c r="H20" i="26"/>
  <c r="G20" i="26"/>
  <c r="I20" i="26" s="1"/>
  <c r="H19" i="26"/>
  <c r="G19" i="26"/>
  <c r="I19" i="26" s="1"/>
  <c r="H35" i="26"/>
  <c r="G35" i="26"/>
  <c r="I35" i="26" s="1"/>
  <c r="H34" i="26"/>
  <c r="G34" i="26"/>
  <c r="I34" i="26" s="1"/>
  <c r="H33" i="26"/>
  <c r="G33" i="26"/>
  <c r="I33" i="26" s="1"/>
  <c r="H32" i="26"/>
  <c r="G32" i="26"/>
  <c r="I32" i="26" s="1"/>
  <c r="H31" i="26"/>
  <c r="G31" i="26"/>
  <c r="I31" i="26" s="1"/>
  <c r="H15" i="28"/>
  <c r="G15" i="28"/>
  <c r="I15" i="28" s="1"/>
  <c r="H14" i="28"/>
  <c r="G14" i="28"/>
  <c r="I14" i="28" s="1"/>
  <c r="H13" i="28"/>
  <c r="G13" i="28"/>
  <c r="I13" i="28" s="1"/>
  <c r="H12" i="28"/>
  <c r="G12" i="28"/>
  <c r="I12" i="28" s="1"/>
  <c r="H11" i="28"/>
  <c r="G11" i="28"/>
  <c r="I11" i="28" s="1"/>
  <c r="H10" i="28"/>
  <c r="G10" i="28"/>
  <c r="I10" i="28" s="1"/>
  <c r="H9" i="28"/>
  <c r="G9" i="28"/>
  <c r="I9" i="28" s="1"/>
  <c r="H8" i="28"/>
  <c r="G8" i="28"/>
  <c r="I8" i="28" s="1"/>
  <c r="H7" i="28"/>
  <c r="G7" i="28"/>
  <c r="I7" i="28" s="1"/>
  <c r="H27" i="28"/>
  <c r="G27" i="28"/>
  <c r="I27" i="28" s="1"/>
  <c r="H26" i="28"/>
  <c r="G26" i="28"/>
  <c r="I26" i="28" s="1"/>
  <c r="H25" i="28"/>
  <c r="G25" i="28"/>
  <c r="I25" i="28" s="1"/>
  <c r="H24" i="28"/>
  <c r="G24" i="28"/>
  <c r="I24" i="28" s="1"/>
  <c r="H23" i="28"/>
  <c r="G23" i="28"/>
  <c r="I23" i="28" s="1"/>
  <c r="H22" i="28"/>
  <c r="G22" i="28"/>
  <c r="I22" i="28" s="1"/>
  <c r="H21" i="28"/>
  <c r="G21" i="28"/>
  <c r="I21" i="28" s="1"/>
  <c r="H20" i="28"/>
  <c r="G20" i="28"/>
  <c r="I20" i="28" s="1"/>
  <c r="H19" i="28"/>
  <c r="G19" i="28"/>
  <c r="I19" i="28" s="1"/>
  <c r="H18" i="28"/>
  <c r="G18" i="28"/>
  <c r="I18" i="28" s="1"/>
  <c r="H17" i="28"/>
  <c r="G17" i="28"/>
  <c r="I17" i="28" s="1"/>
  <c r="H16" i="28"/>
  <c r="G16" i="28"/>
  <c r="I16" i="28" s="1"/>
  <c r="H33" i="28"/>
  <c r="G33" i="28"/>
  <c r="I33" i="28" s="1"/>
  <c r="H32" i="28"/>
  <c r="G32" i="28"/>
  <c r="I32" i="28" s="1"/>
  <c r="H31" i="28"/>
  <c r="G31" i="28"/>
  <c r="I31" i="28" s="1"/>
  <c r="H30" i="28"/>
  <c r="G30" i="28"/>
  <c r="I30" i="28" s="1"/>
  <c r="H29" i="28"/>
  <c r="G29" i="28"/>
  <c r="I29" i="28" s="1"/>
  <c r="H28" i="28"/>
  <c r="G28" i="28"/>
  <c r="I28" i="28" s="1"/>
  <c r="H36" i="28"/>
  <c r="G36" i="28"/>
  <c r="I36" i="28" s="1"/>
  <c r="H35" i="28"/>
  <c r="G35" i="28"/>
  <c r="I35" i="28" s="1"/>
  <c r="H34" i="28"/>
  <c r="G34" i="28"/>
  <c r="I34" i="28" s="1"/>
  <c r="H30" i="25"/>
  <c r="G30" i="25"/>
  <c r="I30" i="25" s="1"/>
  <c r="H29" i="25"/>
  <c r="G29" i="25"/>
  <c r="I29" i="25" s="1"/>
  <c r="H28" i="25"/>
  <c r="G28" i="25"/>
  <c r="I28" i="25" s="1"/>
  <c r="H27" i="25"/>
  <c r="G27" i="25"/>
  <c r="I27" i="25" s="1"/>
  <c r="H26" i="25"/>
  <c r="G26" i="25"/>
  <c r="I26" i="25" s="1"/>
  <c r="H25" i="25"/>
  <c r="G25" i="25"/>
  <c r="I25" i="25" s="1"/>
  <c r="H24" i="25"/>
  <c r="G24" i="25"/>
  <c r="I24" i="25" s="1"/>
  <c r="H23" i="25"/>
  <c r="G23" i="25"/>
  <c r="I23" i="25" s="1"/>
  <c r="H22" i="25"/>
  <c r="G22" i="25"/>
  <c r="I22" i="25" s="1"/>
  <c r="H21" i="25"/>
  <c r="G21" i="25"/>
  <c r="I21" i="25" s="1"/>
  <c r="H20" i="25"/>
  <c r="G20" i="25"/>
  <c r="I20" i="25" s="1"/>
  <c r="H19" i="25"/>
  <c r="G19" i="25"/>
  <c r="I19" i="25" s="1"/>
  <c r="H18" i="25"/>
  <c r="G18" i="25"/>
  <c r="I18" i="25" s="1"/>
  <c r="H17" i="25"/>
  <c r="G17" i="25"/>
  <c r="I17" i="25" s="1"/>
  <c r="H16" i="25"/>
  <c r="G16" i="25"/>
  <c r="I16" i="25" s="1"/>
  <c r="H15" i="25"/>
  <c r="G15" i="25"/>
  <c r="I15" i="25" s="1"/>
  <c r="H14" i="25"/>
  <c r="G14" i="25"/>
  <c r="I14" i="25" s="1"/>
  <c r="H13" i="25"/>
  <c r="G13" i="25"/>
  <c r="I13" i="25" s="1"/>
  <c r="H12" i="25"/>
  <c r="G12" i="25"/>
  <c r="I12" i="25" s="1"/>
  <c r="H11" i="25"/>
  <c r="G11" i="25"/>
  <c r="I11" i="25" s="1"/>
  <c r="H10" i="25"/>
  <c r="G10" i="25"/>
  <c r="I10" i="25" s="1"/>
  <c r="H9" i="25"/>
  <c r="G9" i="25"/>
  <c r="I9" i="25" s="1"/>
  <c r="H8" i="25"/>
  <c r="G8" i="25"/>
  <c r="I8" i="25" s="1"/>
  <c r="H7" i="25"/>
  <c r="G7" i="25"/>
  <c r="I7" i="25" s="1"/>
  <c r="H54" i="25"/>
  <c r="G54" i="25"/>
  <c r="I54" i="25" s="1"/>
  <c r="H53" i="25"/>
  <c r="G53" i="25"/>
  <c r="I53" i="25" s="1"/>
  <c r="H52" i="25"/>
  <c r="G52" i="25"/>
  <c r="I52" i="25" s="1"/>
  <c r="H51" i="25"/>
  <c r="G51" i="25"/>
  <c r="I51" i="25" s="1"/>
  <c r="H50" i="25"/>
  <c r="G50" i="25"/>
  <c r="I50" i="25" s="1"/>
  <c r="H49" i="25"/>
  <c r="G49" i="25"/>
  <c r="I49" i="25" s="1"/>
  <c r="H48" i="25"/>
  <c r="G48" i="25"/>
  <c r="I48" i="25" s="1"/>
  <c r="H47" i="25"/>
  <c r="G47" i="25"/>
  <c r="I47" i="25" s="1"/>
  <c r="H46" i="25"/>
  <c r="G46" i="25"/>
  <c r="I46" i="25" s="1"/>
  <c r="H45" i="25"/>
  <c r="G45" i="25"/>
  <c r="I45" i="25" s="1"/>
  <c r="H44" i="25"/>
  <c r="G44" i="25"/>
  <c r="I44" i="25" s="1"/>
  <c r="H43" i="25"/>
  <c r="G43" i="25"/>
  <c r="I43" i="25" s="1"/>
  <c r="H42" i="25"/>
  <c r="G42" i="25"/>
  <c r="I42" i="25" s="1"/>
  <c r="H41" i="25"/>
  <c r="G41" i="25"/>
  <c r="I41" i="25" s="1"/>
  <c r="H40" i="25"/>
  <c r="G40" i="25"/>
  <c r="I40" i="25" s="1"/>
  <c r="H39" i="25"/>
  <c r="G39" i="25"/>
  <c r="I39" i="25" s="1"/>
  <c r="H38" i="25"/>
  <c r="G38" i="25"/>
  <c r="I38" i="25" s="1"/>
  <c r="H37" i="25"/>
  <c r="G37" i="25"/>
  <c r="I37" i="25" s="1"/>
  <c r="H36" i="25"/>
  <c r="G36" i="25"/>
  <c r="I36" i="25" s="1"/>
  <c r="H35" i="25"/>
  <c r="G35" i="25"/>
  <c r="I35" i="25" s="1"/>
  <c r="H34" i="25"/>
  <c r="G34" i="25"/>
  <c r="I34" i="25" s="1"/>
  <c r="H33" i="25"/>
  <c r="G33" i="25"/>
  <c r="I33" i="25" s="1"/>
  <c r="H32" i="25"/>
  <c r="G32" i="25"/>
  <c r="I32" i="25" s="1"/>
  <c r="H31" i="25"/>
  <c r="G31" i="25"/>
  <c r="I31" i="25" s="1"/>
  <c r="H66" i="25"/>
  <c r="G66" i="25"/>
  <c r="I66" i="25" s="1"/>
  <c r="H65" i="25"/>
  <c r="G65" i="25"/>
  <c r="I65" i="25" s="1"/>
  <c r="H64" i="25"/>
  <c r="G64" i="25"/>
  <c r="I64" i="25" s="1"/>
  <c r="H63" i="25"/>
  <c r="G63" i="25"/>
  <c r="I63" i="25" s="1"/>
  <c r="H62" i="25"/>
  <c r="G62" i="25"/>
  <c r="I62" i="25" s="1"/>
  <c r="H61" i="25"/>
  <c r="G61" i="25"/>
  <c r="I61" i="25" s="1"/>
  <c r="I60" i="25"/>
  <c r="H60" i="25"/>
  <c r="G60" i="25"/>
  <c r="H59" i="25"/>
  <c r="G59" i="25"/>
  <c r="I59" i="25" s="1"/>
  <c r="H58" i="25"/>
  <c r="G58" i="25"/>
  <c r="I58" i="25" s="1"/>
  <c r="H57" i="25"/>
  <c r="G57" i="25"/>
  <c r="I57" i="25" s="1"/>
  <c r="H56" i="25"/>
  <c r="G56" i="25"/>
  <c r="I56" i="25" s="1"/>
  <c r="H55" i="25"/>
  <c r="G55" i="25"/>
  <c r="I55" i="25" s="1"/>
  <c r="H72" i="22"/>
  <c r="G72" i="22"/>
  <c r="I72" i="22" s="1"/>
  <c r="I71" i="22"/>
  <c r="H71" i="22"/>
  <c r="G71" i="22"/>
  <c r="H70" i="22"/>
  <c r="G70" i="22"/>
  <c r="I70" i="22" s="1"/>
  <c r="H69" i="22"/>
  <c r="G69" i="22"/>
  <c r="I69" i="22" s="1"/>
  <c r="H68" i="22"/>
  <c r="G68" i="22"/>
  <c r="I68" i="22" s="1"/>
  <c r="H67" i="22"/>
  <c r="G67" i="22"/>
  <c r="I67" i="22" s="1"/>
  <c r="H66" i="22"/>
  <c r="G66" i="22"/>
  <c r="I66" i="22" s="1"/>
  <c r="H65" i="22"/>
  <c r="G65" i="22"/>
  <c r="I65" i="22" s="1"/>
  <c r="H64" i="22"/>
  <c r="G64" i="22"/>
  <c r="I64" i="22" s="1"/>
  <c r="H63" i="22"/>
  <c r="G63" i="22"/>
  <c r="I63" i="22" s="1"/>
  <c r="H62" i="22"/>
  <c r="G62" i="22"/>
  <c r="I62" i="22" s="1"/>
  <c r="H61" i="22"/>
  <c r="G61" i="22"/>
  <c r="I61" i="22" s="1"/>
  <c r="H60" i="22"/>
  <c r="G60" i="22"/>
  <c r="I60" i="22" s="1"/>
  <c r="H59" i="22"/>
  <c r="G59" i="22"/>
  <c r="I59" i="22" s="1"/>
  <c r="H58" i="22"/>
  <c r="G58" i="22"/>
  <c r="I58" i="22" s="1"/>
  <c r="H57" i="22"/>
  <c r="G57" i="22"/>
  <c r="I57" i="22" s="1"/>
  <c r="H56" i="22"/>
  <c r="G56" i="22"/>
  <c r="I56" i="22" s="1"/>
  <c r="H55" i="22"/>
  <c r="G55" i="22"/>
  <c r="I55" i="22" s="1"/>
  <c r="H54" i="22"/>
  <c r="G54" i="22"/>
  <c r="I54" i="22" s="1"/>
  <c r="H53" i="22"/>
  <c r="G53" i="22"/>
  <c r="I53" i="22" s="1"/>
  <c r="H52" i="22"/>
  <c r="G52" i="22"/>
  <c r="I52" i="22" s="1"/>
  <c r="H75" i="22"/>
  <c r="G75" i="22"/>
  <c r="I75" i="22" s="1"/>
  <c r="H74" i="22"/>
  <c r="G74" i="22"/>
  <c r="I74" i="22" s="1"/>
  <c r="H73" i="22"/>
  <c r="G73" i="22"/>
  <c r="I73" i="22" s="1"/>
  <c r="H51" i="22"/>
  <c r="G51" i="22"/>
  <c r="I51" i="22" s="1"/>
  <c r="H50" i="22"/>
  <c r="G50" i="22"/>
  <c r="I50" i="22" s="1"/>
  <c r="H49" i="22"/>
  <c r="G49" i="22"/>
  <c r="I49" i="22" s="1"/>
  <c r="H48" i="22"/>
  <c r="G48" i="22"/>
  <c r="I48" i="22" s="1"/>
  <c r="H47" i="22"/>
  <c r="G47" i="22"/>
  <c r="I47" i="22" s="1"/>
  <c r="H46" i="22"/>
  <c r="G46" i="22"/>
  <c r="I46" i="22" s="1"/>
  <c r="H45" i="22"/>
  <c r="G45" i="22"/>
  <c r="I45" i="22" s="1"/>
  <c r="H44" i="22"/>
  <c r="G44" i="22"/>
  <c r="I44" i="22" s="1"/>
  <c r="H43" i="22"/>
  <c r="G43" i="22"/>
  <c r="I43" i="22" s="1"/>
  <c r="H42" i="22"/>
  <c r="G42" i="22"/>
  <c r="I42" i="22" s="1"/>
  <c r="H41" i="22"/>
  <c r="G41" i="22"/>
  <c r="I41" i="22" s="1"/>
  <c r="H40" i="22"/>
  <c r="G40" i="22"/>
  <c r="I40" i="22" s="1"/>
  <c r="H39" i="22"/>
  <c r="G39" i="22"/>
  <c r="I39" i="22" s="1"/>
  <c r="H38" i="22"/>
  <c r="G38" i="22"/>
  <c r="I38" i="22" s="1"/>
  <c r="I37" i="22"/>
  <c r="H37" i="22"/>
  <c r="G37" i="22"/>
  <c r="H30" i="22"/>
  <c r="G30" i="22"/>
  <c r="I30" i="22" s="1"/>
  <c r="H29" i="22"/>
  <c r="G29" i="22"/>
  <c r="I29" i="22" s="1"/>
  <c r="I28" i="22"/>
  <c r="H28" i="22"/>
  <c r="G28" i="22"/>
  <c r="H27" i="22"/>
  <c r="G27" i="22"/>
  <c r="I27" i="22" s="1"/>
  <c r="H26" i="22"/>
  <c r="G26" i="22"/>
  <c r="I26" i="22" s="1"/>
  <c r="H25" i="22"/>
  <c r="G25" i="22"/>
  <c r="I25" i="22" s="1"/>
  <c r="H24" i="22"/>
  <c r="G24" i="22"/>
  <c r="I24" i="22" s="1"/>
  <c r="H23" i="22"/>
  <c r="G23" i="22"/>
  <c r="I23" i="22" s="1"/>
  <c r="H22" i="22"/>
  <c r="G22" i="22"/>
  <c r="I22" i="22" s="1"/>
  <c r="H21" i="22"/>
  <c r="G21" i="22"/>
  <c r="I21" i="22" s="1"/>
  <c r="H20" i="22"/>
  <c r="G20" i="22"/>
  <c r="I20" i="22" s="1"/>
  <c r="H19" i="22"/>
  <c r="G19" i="22"/>
  <c r="I19" i="22" s="1"/>
  <c r="H18" i="22"/>
  <c r="G18" i="22"/>
  <c r="I18" i="22" s="1"/>
  <c r="H17" i="22"/>
  <c r="G17" i="22"/>
  <c r="I17" i="22" s="1"/>
  <c r="H16" i="22"/>
  <c r="G16" i="22"/>
  <c r="I16" i="22" s="1"/>
  <c r="H15" i="22"/>
  <c r="G15" i="22"/>
  <c r="I15" i="22" s="1"/>
  <c r="H14" i="22"/>
  <c r="G14" i="22"/>
  <c r="I14" i="22" s="1"/>
  <c r="H13" i="22"/>
  <c r="G13" i="22"/>
  <c r="I13" i="22" s="1"/>
  <c r="H12" i="22"/>
  <c r="G12" i="22"/>
  <c r="I12" i="22" s="1"/>
  <c r="H11" i="22"/>
  <c r="G11" i="22"/>
  <c r="I11" i="22" s="1"/>
  <c r="H10" i="22"/>
  <c r="G10" i="22"/>
  <c r="I10" i="22" s="1"/>
  <c r="H9" i="22"/>
  <c r="G9" i="22"/>
  <c r="I9" i="22" s="1"/>
  <c r="H8" i="22"/>
  <c r="G8" i="22"/>
  <c r="I8" i="22" s="1"/>
  <c r="H7" i="22"/>
  <c r="G7" i="22"/>
  <c r="I7" i="22" s="1"/>
  <c r="H81" i="22"/>
  <c r="G81" i="22"/>
  <c r="I81" i="22" s="1"/>
  <c r="H80" i="22"/>
  <c r="G80" i="22"/>
  <c r="I80" i="22" s="1"/>
  <c r="H79" i="22"/>
  <c r="G79" i="22"/>
  <c r="I79" i="22" s="1"/>
  <c r="H78" i="22"/>
  <c r="G78" i="22"/>
  <c r="I78" i="22" s="1"/>
  <c r="H77" i="22"/>
  <c r="G77" i="22"/>
  <c r="I77" i="22" s="1"/>
  <c r="H76" i="22"/>
  <c r="G76" i="22"/>
  <c r="I76" i="22" s="1"/>
  <c r="H36" i="22"/>
  <c r="G36" i="22"/>
  <c r="I36" i="22" s="1"/>
  <c r="H35" i="22"/>
  <c r="G35" i="22"/>
  <c r="I35" i="22" s="1"/>
  <c r="H34" i="22"/>
  <c r="G34" i="22"/>
  <c r="I34" i="22" s="1"/>
  <c r="I33" i="22"/>
  <c r="H33" i="22"/>
  <c r="G33" i="22"/>
  <c r="I32" i="22"/>
  <c r="H32" i="22"/>
  <c r="G32" i="22"/>
  <c r="H31" i="22"/>
  <c r="G31" i="22"/>
  <c r="I31" i="22" s="1"/>
  <c r="I85" i="22"/>
  <c r="H85" i="22"/>
  <c r="G85" i="22"/>
  <c r="H84" i="22"/>
  <c r="G84" i="22"/>
  <c r="I84" i="22" s="1"/>
  <c r="H83" i="22"/>
  <c r="G83" i="22"/>
  <c r="I83" i="22" s="1"/>
  <c r="I82" i="22"/>
  <c r="H82" i="22"/>
  <c r="G82" i="22"/>
  <c r="H55" i="23"/>
  <c r="G55" i="23"/>
  <c r="I55" i="23" s="1"/>
  <c r="H54" i="23"/>
  <c r="G54" i="23"/>
  <c r="I54" i="23" s="1"/>
  <c r="H53" i="23"/>
  <c r="G53" i="23"/>
  <c r="I53" i="23" s="1"/>
  <c r="H52" i="23"/>
  <c r="G52" i="23"/>
  <c r="I52" i="23" s="1"/>
  <c r="H51" i="23"/>
  <c r="G51" i="23"/>
  <c r="I51" i="23" s="1"/>
  <c r="H50" i="23"/>
  <c r="G50" i="23"/>
  <c r="I50" i="23" s="1"/>
  <c r="H49" i="23"/>
  <c r="G49" i="23"/>
  <c r="I49" i="23" s="1"/>
  <c r="H48" i="23"/>
  <c r="G48" i="23"/>
  <c r="I48" i="23" s="1"/>
  <c r="H47" i="23"/>
  <c r="G47" i="23"/>
  <c r="I47" i="23" s="1"/>
  <c r="H46" i="23"/>
  <c r="G46" i="23"/>
  <c r="I46" i="23" s="1"/>
  <c r="H45" i="23"/>
  <c r="G45" i="23"/>
  <c r="I45" i="23" s="1"/>
  <c r="H44" i="23"/>
  <c r="G44" i="23"/>
  <c r="I44" i="23" s="1"/>
  <c r="H43" i="23"/>
  <c r="G43" i="23"/>
  <c r="I43" i="23" s="1"/>
  <c r="H42" i="23"/>
  <c r="G42" i="23"/>
  <c r="I42" i="23" s="1"/>
  <c r="H41" i="23"/>
  <c r="G41" i="23"/>
  <c r="I41" i="23" s="1"/>
  <c r="H40" i="23"/>
  <c r="G40" i="23"/>
  <c r="I40" i="23" s="1"/>
  <c r="H39" i="23"/>
  <c r="G39" i="23"/>
  <c r="I39" i="23" s="1"/>
  <c r="H38" i="23"/>
  <c r="G38" i="23"/>
  <c r="I38" i="23" s="1"/>
  <c r="H37" i="23"/>
  <c r="G37" i="23"/>
  <c r="I37" i="23" s="1"/>
  <c r="H36" i="23"/>
  <c r="G36" i="23"/>
  <c r="I36" i="23" s="1"/>
  <c r="H35" i="23"/>
  <c r="G35" i="23"/>
  <c r="I35" i="23" s="1"/>
  <c r="H34" i="23"/>
  <c r="G34" i="23"/>
  <c r="I34" i="23" s="1"/>
  <c r="H33" i="23"/>
  <c r="G33" i="23"/>
  <c r="I33" i="23" s="1"/>
  <c r="H32" i="23"/>
  <c r="G32" i="23"/>
  <c r="I32" i="23" s="1"/>
  <c r="H31" i="23"/>
  <c r="G31" i="23"/>
  <c r="I31" i="23" s="1"/>
  <c r="H30" i="23"/>
  <c r="G30" i="23"/>
  <c r="I30" i="23" s="1"/>
  <c r="H29" i="23"/>
  <c r="G29" i="23"/>
  <c r="I29" i="23" s="1"/>
  <c r="H28" i="23"/>
  <c r="G28" i="23"/>
  <c r="I28" i="23" s="1"/>
  <c r="H27" i="23"/>
  <c r="G27" i="23"/>
  <c r="I27" i="23" s="1"/>
  <c r="H26" i="23"/>
  <c r="G26" i="23"/>
  <c r="I26" i="23" s="1"/>
  <c r="H25" i="23"/>
  <c r="G25" i="23"/>
  <c r="I25" i="23" s="1"/>
  <c r="H24" i="23"/>
  <c r="G24" i="23"/>
  <c r="I24" i="23" s="1"/>
  <c r="H23" i="23"/>
  <c r="G23" i="23"/>
  <c r="I23" i="23" s="1"/>
  <c r="H22" i="23"/>
  <c r="G22" i="23"/>
  <c r="I22" i="23" s="1"/>
  <c r="H21" i="23"/>
  <c r="G21" i="23"/>
  <c r="I21" i="23" s="1"/>
  <c r="H20" i="23"/>
  <c r="G20" i="23"/>
  <c r="I20" i="23" s="1"/>
  <c r="H19" i="23"/>
  <c r="G19" i="23"/>
  <c r="I19" i="23" s="1"/>
  <c r="H18" i="23"/>
  <c r="G18" i="23"/>
  <c r="I18" i="23" s="1"/>
  <c r="I17" i="23"/>
  <c r="H17" i="23"/>
  <c r="G17" i="23"/>
  <c r="H16" i="23"/>
  <c r="G16" i="23"/>
  <c r="I16" i="23" s="1"/>
  <c r="H15" i="23"/>
  <c r="G15" i="23"/>
  <c r="I15" i="23" s="1"/>
  <c r="H14" i="23"/>
  <c r="G14" i="23"/>
  <c r="I14" i="23" s="1"/>
  <c r="H13" i="23"/>
  <c r="G13" i="23"/>
  <c r="I13" i="23" s="1"/>
  <c r="H12" i="23"/>
  <c r="G12" i="23"/>
  <c r="I12" i="23" s="1"/>
  <c r="H11" i="23"/>
  <c r="G11" i="23"/>
  <c r="I11" i="23" s="1"/>
  <c r="H10" i="23"/>
  <c r="G10" i="23"/>
  <c r="I10" i="23" s="1"/>
  <c r="H9" i="23"/>
  <c r="G9" i="23"/>
  <c r="I9" i="23" s="1"/>
  <c r="H8" i="23"/>
  <c r="G8" i="23"/>
  <c r="I8" i="23" s="1"/>
  <c r="H7" i="23"/>
  <c r="G7" i="23"/>
  <c r="I7" i="23" s="1"/>
  <c r="H54" i="21"/>
  <c r="G54" i="21"/>
  <c r="I54" i="21" s="1"/>
  <c r="H18" i="21"/>
  <c r="G18" i="21"/>
  <c r="I18" i="21" s="1"/>
  <c r="H17" i="21"/>
  <c r="G17" i="21"/>
  <c r="I17" i="21" s="1"/>
  <c r="H16" i="21"/>
  <c r="G16" i="21"/>
  <c r="I16" i="21" s="1"/>
  <c r="H15" i="21"/>
  <c r="G15" i="21"/>
  <c r="I15" i="21" s="1"/>
  <c r="H14" i="21"/>
  <c r="G14" i="21"/>
  <c r="I14" i="21" s="1"/>
  <c r="H13" i="21"/>
  <c r="G13" i="21"/>
  <c r="I13" i="21" s="1"/>
  <c r="H12" i="21"/>
  <c r="G12" i="21"/>
  <c r="I12" i="21" s="1"/>
  <c r="H11" i="21"/>
  <c r="G11" i="21"/>
  <c r="I11" i="21" s="1"/>
  <c r="H10" i="21"/>
  <c r="G10" i="21"/>
  <c r="I10" i="21" s="1"/>
  <c r="H9" i="21"/>
  <c r="G9" i="21"/>
  <c r="I9" i="21" s="1"/>
  <c r="H8" i="21"/>
  <c r="G8" i="21"/>
  <c r="I8" i="21" s="1"/>
  <c r="H7" i="21"/>
  <c r="G7" i="21"/>
  <c r="I7" i="21" s="1"/>
  <c r="H30" i="21"/>
  <c r="G30" i="21"/>
  <c r="I30" i="21" s="1"/>
  <c r="H29" i="21"/>
  <c r="G29" i="21"/>
  <c r="I29" i="21" s="1"/>
  <c r="H28" i="21"/>
  <c r="G28" i="21"/>
  <c r="I28" i="21" s="1"/>
  <c r="H27" i="21"/>
  <c r="G27" i="21"/>
  <c r="I27" i="21" s="1"/>
  <c r="H26" i="21"/>
  <c r="G26" i="21"/>
  <c r="I26" i="21" s="1"/>
  <c r="I25" i="21"/>
  <c r="H25" i="21"/>
  <c r="G25" i="21"/>
  <c r="H24" i="21"/>
  <c r="G24" i="21"/>
  <c r="I24" i="21" s="1"/>
  <c r="H23" i="21"/>
  <c r="G23" i="21"/>
  <c r="I23" i="21" s="1"/>
  <c r="H22" i="21"/>
  <c r="G22" i="21"/>
  <c r="I22" i="21" s="1"/>
  <c r="H21" i="21"/>
  <c r="G21" i="21"/>
  <c r="I21" i="21" s="1"/>
  <c r="H20" i="21"/>
  <c r="G20" i="21"/>
  <c r="I20" i="21" s="1"/>
  <c r="H19" i="21"/>
  <c r="G19" i="21"/>
  <c r="I19" i="21" s="1"/>
  <c r="H42" i="21"/>
  <c r="G42" i="21"/>
  <c r="I42" i="21" s="1"/>
  <c r="H41" i="21"/>
  <c r="G41" i="21"/>
  <c r="I41" i="21" s="1"/>
  <c r="I40" i="21"/>
  <c r="H40" i="21"/>
  <c r="G40" i="21"/>
  <c r="H39" i="21"/>
  <c r="G39" i="21"/>
  <c r="I39" i="21" s="1"/>
  <c r="H38" i="21"/>
  <c r="G38" i="21"/>
  <c r="I38" i="21" s="1"/>
  <c r="H37" i="21"/>
  <c r="G37" i="21"/>
  <c r="I37" i="21" s="1"/>
  <c r="H36" i="21"/>
  <c r="G36" i="21"/>
  <c r="I36" i="21" s="1"/>
  <c r="H35" i="21"/>
  <c r="G35" i="21"/>
  <c r="I35" i="21" s="1"/>
  <c r="H34" i="21"/>
  <c r="G34" i="21"/>
  <c r="I34" i="21" s="1"/>
  <c r="H33" i="21"/>
  <c r="G33" i="21"/>
  <c r="I33" i="21" s="1"/>
  <c r="H32" i="21"/>
  <c r="G32" i="21"/>
  <c r="I32" i="21" s="1"/>
  <c r="H31" i="21"/>
  <c r="G31" i="21"/>
  <c r="I31" i="21" s="1"/>
  <c r="H48" i="21"/>
  <c r="G48" i="21"/>
  <c r="I48" i="21" s="1"/>
  <c r="H47" i="21"/>
  <c r="G47" i="21"/>
  <c r="I47" i="21" s="1"/>
  <c r="H46" i="21"/>
  <c r="G46" i="21"/>
  <c r="I46" i="21" s="1"/>
  <c r="H45" i="21"/>
  <c r="G45" i="21"/>
  <c r="I45" i="21" s="1"/>
  <c r="H44" i="21"/>
  <c r="G44" i="21"/>
  <c r="I44" i="21" s="1"/>
  <c r="H43" i="21"/>
  <c r="G43" i="21"/>
  <c r="I43" i="21" s="1"/>
  <c r="H51" i="21"/>
  <c r="G51" i="21"/>
  <c r="I51" i="21" s="1"/>
  <c r="H50" i="21"/>
  <c r="G50" i="21"/>
  <c r="I50" i="21" s="1"/>
  <c r="H49" i="21"/>
  <c r="G49" i="21"/>
  <c r="I49" i="21" s="1"/>
  <c r="H21" i="24"/>
  <c r="G21" i="24"/>
  <c r="I21" i="24" s="1"/>
  <c r="H20" i="24"/>
  <c r="G20" i="24"/>
  <c r="I20" i="24" s="1"/>
  <c r="H19" i="24"/>
  <c r="G19" i="24"/>
  <c r="I19" i="24" s="1"/>
  <c r="H18" i="24"/>
  <c r="G18" i="24"/>
  <c r="I18" i="24" s="1"/>
  <c r="H17" i="24"/>
  <c r="G17" i="24"/>
  <c r="I17" i="24" s="1"/>
  <c r="H16" i="24"/>
  <c r="G16" i="24"/>
  <c r="I16" i="24" s="1"/>
  <c r="H15" i="24"/>
  <c r="G15" i="24"/>
  <c r="I15" i="24" s="1"/>
  <c r="H14" i="24"/>
  <c r="G14" i="24"/>
  <c r="I14" i="24" s="1"/>
  <c r="I13" i="24"/>
  <c r="H13" i="24"/>
  <c r="G13" i="24"/>
  <c r="H12" i="24"/>
  <c r="G12" i="24"/>
  <c r="I12" i="24" s="1"/>
  <c r="H11" i="24"/>
  <c r="G11" i="24"/>
  <c r="I11" i="24" s="1"/>
  <c r="H10" i="24"/>
  <c r="G10" i="24"/>
  <c r="I10" i="24" s="1"/>
  <c r="H9" i="24"/>
  <c r="G9" i="24"/>
  <c r="I9" i="24" s="1"/>
  <c r="H8" i="24"/>
  <c r="G8" i="24"/>
  <c r="I8" i="24" s="1"/>
  <c r="H7" i="24"/>
  <c r="G7" i="24"/>
  <c r="I7" i="24" s="1"/>
  <c r="H67" i="23"/>
  <c r="G67" i="23"/>
  <c r="I67" i="23" s="1"/>
  <c r="H66" i="23"/>
  <c r="G66" i="23"/>
  <c r="I66" i="23" s="1"/>
  <c r="H65" i="23"/>
  <c r="G65" i="23"/>
  <c r="I65" i="23" s="1"/>
  <c r="H64" i="23"/>
  <c r="G64" i="23"/>
  <c r="I64" i="23" s="1"/>
  <c r="H63" i="23"/>
  <c r="G63" i="23"/>
  <c r="I63" i="23" s="1"/>
  <c r="H62" i="23"/>
  <c r="G62" i="23"/>
  <c r="I62" i="23" s="1"/>
  <c r="H61" i="23"/>
  <c r="G61" i="23"/>
  <c r="I61" i="23" s="1"/>
  <c r="H60" i="23"/>
  <c r="G60" i="23"/>
  <c r="I60" i="23" s="1"/>
  <c r="H59" i="23"/>
  <c r="G59" i="23"/>
  <c r="I59" i="23" s="1"/>
  <c r="H58" i="23"/>
  <c r="G58" i="23"/>
  <c r="I58" i="23" s="1"/>
  <c r="H57" i="23"/>
  <c r="G57" i="23"/>
  <c r="I57" i="23" s="1"/>
  <c r="H56" i="23"/>
  <c r="G56" i="23"/>
  <c r="I56" i="23" s="1"/>
  <c r="H79" i="23"/>
  <c r="G79" i="23"/>
  <c r="I79" i="23" s="1"/>
  <c r="H78" i="23"/>
  <c r="G78" i="23"/>
  <c r="I78" i="23" s="1"/>
  <c r="H77" i="23"/>
  <c r="G77" i="23"/>
  <c r="I77" i="23" s="1"/>
  <c r="H76" i="23"/>
  <c r="G76" i="23"/>
  <c r="I76" i="23" s="1"/>
  <c r="H75" i="23"/>
  <c r="G75" i="23"/>
  <c r="I75" i="23" s="1"/>
  <c r="H74" i="23"/>
  <c r="G74" i="23"/>
  <c r="I74" i="23" s="1"/>
  <c r="H73" i="23"/>
  <c r="G73" i="23"/>
  <c r="I73" i="23" s="1"/>
  <c r="H72" i="23"/>
  <c r="G72" i="23"/>
  <c r="I72" i="23" s="1"/>
  <c r="H71" i="23"/>
  <c r="G71" i="23"/>
  <c r="I71" i="23" s="1"/>
  <c r="H70" i="23"/>
  <c r="G70" i="23"/>
  <c r="I70" i="23" s="1"/>
  <c r="H69" i="23"/>
  <c r="G69" i="23"/>
  <c r="I69" i="23" s="1"/>
  <c r="H68" i="23"/>
  <c r="G68" i="23"/>
  <c r="I68" i="23" s="1"/>
  <c r="H91" i="23"/>
  <c r="G91" i="23"/>
  <c r="I91" i="23" s="1"/>
  <c r="H90" i="23"/>
  <c r="G90" i="23"/>
  <c r="I90" i="23" s="1"/>
  <c r="H89" i="23"/>
  <c r="G89" i="23"/>
  <c r="I89" i="23" s="1"/>
  <c r="H88" i="23"/>
  <c r="G88" i="23"/>
  <c r="I88" i="23" s="1"/>
  <c r="H87" i="23"/>
  <c r="G87" i="23"/>
  <c r="I87" i="23" s="1"/>
  <c r="H86" i="23"/>
  <c r="G86" i="23"/>
  <c r="I86" i="23" s="1"/>
  <c r="H85" i="23"/>
  <c r="G85" i="23"/>
  <c r="I85" i="23" s="1"/>
  <c r="H84" i="23"/>
  <c r="G84" i="23"/>
  <c r="I84" i="23" s="1"/>
  <c r="H83" i="23"/>
  <c r="G83" i="23"/>
  <c r="I83" i="23" s="1"/>
  <c r="H82" i="23"/>
  <c r="G82" i="23"/>
  <c r="I82" i="23" s="1"/>
  <c r="H81" i="23"/>
  <c r="G81" i="23"/>
  <c r="I81" i="23" s="1"/>
  <c r="H80" i="23"/>
  <c r="G80" i="23"/>
  <c r="I80" i="23" s="1"/>
  <c r="H97" i="23"/>
  <c r="G97" i="23"/>
  <c r="I97" i="23" s="1"/>
  <c r="H96" i="23"/>
  <c r="G96" i="23"/>
  <c r="I96" i="23" s="1"/>
  <c r="H95" i="23"/>
  <c r="G95" i="23"/>
  <c r="I95" i="23" s="1"/>
  <c r="H94" i="23"/>
  <c r="G94" i="23"/>
  <c r="I94" i="23" s="1"/>
  <c r="H93" i="23"/>
  <c r="G93" i="23"/>
  <c r="I93" i="23" s="1"/>
  <c r="H92" i="23"/>
  <c r="G92" i="23"/>
  <c r="I92" i="23" s="1"/>
  <c r="H100" i="23"/>
  <c r="G100" i="23"/>
  <c r="I100" i="23" s="1"/>
  <c r="H99" i="23"/>
  <c r="G99" i="23"/>
  <c r="I99" i="23" s="1"/>
  <c r="H98" i="23"/>
  <c r="G98" i="23"/>
  <c r="I98" i="23" s="1"/>
  <c r="H48" i="20"/>
  <c r="G48" i="20"/>
  <c r="I48" i="20" s="1"/>
  <c r="H47" i="20"/>
  <c r="G47" i="20"/>
  <c r="I47" i="20" s="1"/>
  <c r="H46" i="20"/>
  <c r="G46" i="20"/>
  <c r="I46" i="20" s="1"/>
  <c r="H45" i="20"/>
  <c r="G45" i="20"/>
  <c r="I45" i="20" s="1"/>
  <c r="H44" i="20"/>
  <c r="G44" i="20"/>
  <c r="I44" i="20" s="1"/>
  <c r="H43" i="20"/>
  <c r="G43" i="20"/>
  <c r="I43" i="20" s="1"/>
  <c r="H42" i="20"/>
  <c r="G42" i="20"/>
  <c r="I42" i="20" s="1"/>
  <c r="H41" i="20"/>
  <c r="G41" i="20"/>
  <c r="I41" i="20" s="1"/>
  <c r="H40" i="20"/>
  <c r="G40" i="20"/>
  <c r="I40" i="20" s="1"/>
  <c r="I39" i="20"/>
  <c r="H39" i="20"/>
  <c r="G39" i="20"/>
  <c r="H38" i="20"/>
  <c r="G38" i="20"/>
  <c r="I38" i="20" s="1"/>
  <c r="H37" i="20"/>
  <c r="G37" i="20"/>
  <c r="I37" i="20" s="1"/>
  <c r="H36" i="20"/>
  <c r="G36" i="20"/>
  <c r="I36" i="20" s="1"/>
  <c r="H35" i="20"/>
  <c r="G35" i="20"/>
  <c r="I35" i="20" s="1"/>
  <c r="H34" i="20"/>
  <c r="G34" i="20"/>
  <c r="I34" i="20" s="1"/>
  <c r="H33" i="20"/>
  <c r="G33" i="20"/>
  <c r="I33" i="20" s="1"/>
  <c r="H32" i="20"/>
  <c r="G32" i="20"/>
  <c r="I32" i="20" s="1"/>
  <c r="H31" i="20"/>
  <c r="G31" i="20"/>
  <c r="I31" i="20" s="1"/>
  <c r="H30" i="20"/>
  <c r="G30" i="20"/>
  <c r="I30" i="20" s="1"/>
  <c r="H29" i="20"/>
  <c r="G29" i="20"/>
  <c r="I29" i="20" s="1"/>
  <c r="H28" i="20"/>
  <c r="G28" i="20"/>
  <c r="I28" i="20" s="1"/>
  <c r="H27" i="20"/>
  <c r="G27" i="20"/>
  <c r="I27" i="20" s="1"/>
  <c r="H26" i="20"/>
  <c r="G26" i="20"/>
  <c r="I26" i="20" s="1"/>
  <c r="H25" i="20"/>
  <c r="G25" i="20"/>
  <c r="I25" i="20" s="1"/>
  <c r="H24" i="20"/>
  <c r="G24" i="20"/>
  <c r="I24" i="20" s="1"/>
  <c r="H23" i="20"/>
  <c r="G23" i="20"/>
  <c r="I23" i="20" s="1"/>
  <c r="H22" i="20"/>
  <c r="G22" i="20"/>
  <c r="I22" i="20" s="1"/>
  <c r="H21" i="20"/>
  <c r="G21" i="20"/>
  <c r="I21" i="20" s="1"/>
  <c r="H58" i="20"/>
  <c r="G58" i="20"/>
  <c r="I58" i="20" s="1"/>
  <c r="H57" i="20"/>
  <c r="G57" i="20"/>
  <c r="I57" i="20" s="1"/>
  <c r="H56" i="20"/>
  <c r="G56" i="20"/>
  <c r="I56" i="20" s="1"/>
  <c r="H55" i="20"/>
  <c r="G55" i="20"/>
  <c r="I55" i="20" s="1"/>
  <c r="H54" i="20"/>
  <c r="G54" i="20"/>
  <c r="I54" i="20" s="1"/>
  <c r="H53" i="20"/>
  <c r="G53" i="20"/>
  <c r="I53" i="20" s="1"/>
  <c r="H52" i="20"/>
  <c r="G52" i="20"/>
  <c r="I52" i="20" s="1"/>
  <c r="H51" i="20"/>
  <c r="G51" i="20"/>
  <c r="I51" i="20" s="1"/>
  <c r="H50" i="20"/>
  <c r="G50" i="20"/>
  <c r="I50" i="20" s="1"/>
  <c r="H49" i="20"/>
  <c r="G49" i="20"/>
  <c r="I49" i="20" s="1"/>
  <c r="H20" i="20"/>
  <c r="G20" i="20"/>
  <c r="I20" i="20" s="1"/>
  <c r="H19" i="20"/>
  <c r="G19" i="20"/>
  <c r="I19" i="20" s="1"/>
  <c r="H18" i="20"/>
  <c r="G18" i="20"/>
  <c r="I18" i="20" s="1"/>
  <c r="H17" i="20"/>
  <c r="G17" i="20"/>
  <c r="I17" i="20" s="1"/>
  <c r="H16" i="20"/>
  <c r="G16" i="20"/>
  <c r="I16" i="20" s="1"/>
  <c r="H15" i="20"/>
  <c r="G15" i="20"/>
  <c r="I15" i="20" s="1"/>
  <c r="H14" i="20"/>
  <c r="G14" i="20"/>
  <c r="I14" i="20" s="1"/>
  <c r="H13" i="20"/>
  <c r="G13" i="20"/>
  <c r="I13" i="20" s="1"/>
  <c r="H12" i="20"/>
  <c r="G12" i="20"/>
  <c r="I12" i="20" s="1"/>
  <c r="H11" i="20"/>
  <c r="G11" i="20"/>
  <c r="I11" i="20" s="1"/>
  <c r="H10" i="20"/>
  <c r="G10" i="20"/>
  <c r="I10" i="20" s="1"/>
  <c r="H9" i="20"/>
  <c r="G9" i="20"/>
  <c r="I9" i="20" s="1"/>
  <c r="H8" i="20"/>
  <c r="G8" i="20"/>
  <c r="I8" i="20" s="1"/>
  <c r="H7" i="20"/>
  <c r="G7" i="20"/>
  <c r="I7" i="20" s="1"/>
  <c r="H70" i="20"/>
  <c r="G70" i="20"/>
  <c r="I70" i="20" s="1"/>
  <c r="H69" i="20"/>
  <c r="G69" i="20"/>
  <c r="I69" i="20" s="1"/>
  <c r="H68" i="20"/>
  <c r="G68" i="20"/>
  <c r="I68" i="20" s="1"/>
  <c r="H67" i="20"/>
  <c r="G67" i="20"/>
  <c r="I67" i="20" s="1"/>
  <c r="H66" i="20"/>
  <c r="G66" i="20"/>
  <c r="I66" i="20" s="1"/>
  <c r="H65" i="20"/>
  <c r="G65" i="20"/>
  <c r="I65" i="20" s="1"/>
  <c r="H64" i="20"/>
  <c r="G64" i="20"/>
  <c r="I64" i="20" s="1"/>
  <c r="H63" i="20"/>
  <c r="G63" i="20"/>
  <c r="I63" i="20" s="1"/>
  <c r="H62" i="20"/>
  <c r="G62" i="20"/>
  <c r="I62" i="20" s="1"/>
  <c r="H61" i="20"/>
  <c r="G61" i="20"/>
  <c r="I61" i="20" s="1"/>
  <c r="H60" i="20"/>
  <c r="G60" i="20"/>
  <c r="I60" i="20" s="1"/>
  <c r="H59" i="20"/>
  <c r="G59" i="20"/>
  <c r="I59" i="20" s="1"/>
  <c r="H76" i="20"/>
  <c r="G76" i="20"/>
  <c r="I76" i="20" s="1"/>
  <c r="H75" i="20"/>
  <c r="G75" i="20"/>
  <c r="I75" i="20" s="1"/>
  <c r="H74" i="20"/>
  <c r="G74" i="20"/>
  <c r="I74" i="20" s="1"/>
  <c r="H73" i="20"/>
  <c r="G73" i="20"/>
  <c r="I73" i="20" s="1"/>
  <c r="H72" i="20"/>
  <c r="G72" i="20"/>
  <c r="I72" i="20" s="1"/>
  <c r="H71" i="20"/>
  <c r="G71" i="20"/>
  <c r="I71" i="20" s="1"/>
  <c r="H78" i="20"/>
  <c r="G78" i="20"/>
  <c r="I78" i="20" s="1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G8" i="19"/>
  <c r="I8" i="19" s="1"/>
  <c r="G9" i="19"/>
  <c r="I9" i="19" s="1"/>
  <c r="G10" i="19"/>
  <c r="I10" i="19" s="1"/>
  <c r="G11" i="19"/>
  <c r="I11" i="19" s="1"/>
  <c r="G12" i="19"/>
  <c r="I12" i="19" s="1"/>
  <c r="G13" i="19"/>
  <c r="I13" i="19" s="1"/>
  <c r="G14" i="19"/>
  <c r="I14" i="19" s="1"/>
  <c r="G15" i="19"/>
  <c r="I15" i="19" s="1"/>
  <c r="G16" i="19"/>
  <c r="I16" i="19" s="1"/>
  <c r="G17" i="19"/>
  <c r="I17" i="19" s="1"/>
  <c r="G18" i="19"/>
  <c r="I18" i="19" s="1"/>
  <c r="G19" i="19"/>
  <c r="I19" i="19" s="1"/>
  <c r="G20" i="19"/>
  <c r="I20" i="19" s="1"/>
  <c r="G21" i="19"/>
  <c r="I21" i="19" s="1"/>
  <c r="G22" i="19"/>
  <c r="I22" i="19" s="1"/>
  <c r="G23" i="19"/>
  <c r="I23" i="19" s="1"/>
  <c r="G24" i="19"/>
  <c r="I24" i="19" s="1"/>
  <c r="G25" i="19"/>
  <c r="I25" i="19" s="1"/>
  <c r="G26" i="19"/>
  <c r="I26" i="19" s="1"/>
  <c r="G27" i="19"/>
  <c r="I27" i="19" s="1"/>
  <c r="G28" i="19"/>
  <c r="I28" i="19" s="1"/>
  <c r="G29" i="19"/>
  <c r="I29" i="19" s="1"/>
  <c r="G30" i="19"/>
  <c r="I30" i="19" s="1"/>
  <c r="G31" i="19"/>
  <c r="I31" i="19" s="1"/>
  <c r="G32" i="19"/>
  <c r="I32" i="19" s="1"/>
  <c r="G33" i="19"/>
  <c r="I33" i="19" s="1"/>
  <c r="G34" i="19"/>
  <c r="I34" i="19" s="1"/>
  <c r="G35" i="19"/>
  <c r="I35" i="19" s="1"/>
  <c r="G36" i="19"/>
  <c r="I36" i="19" s="1"/>
  <c r="G37" i="19"/>
  <c r="I37" i="19" s="1"/>
  <c r="G38" i="19"/>
  <c r="I38" i="19" s="1"/>
  <c r="G39" i="19"/>
  <c r="I39" i="19" s="1"/>
  <c r="G40" i="19"/>
  <c r="I40" i="19" s="1"/>
  <c r="G41" i="19"/>
  <c r="I41" i="19" s="1"/>
  <c r="G42" i="19"/>
  <c r="I42" i="19" s="1"/>
  <c r="G43" i="19"/>
  <c r="I43" i="19" s="1"/>
  <c r="G44" i="19"/>
  <c r="I44" i="19" s="1"/>
  <c r="G45" i="19"/>
  <c r="I45" i="19" s="1"/>
  <c r="G46" i="19"/>
  <c r="I46" i="19" s="1"/>
  <c r="G47" i="19"/>
  <c r="I47" i="19" s="1"/>
  <c r="G48" i="19"/>
  <c r="I48" i="19" s="1"/>
  <c r="G49" i="19"/>
  <c r="I49" i="19" s="1"/>
  <c r="G50" i="19"/>
  <c r="I50" i="19" s="1"/>
  <c r="G51" i="19"/>
  <c r="I51" i="19" s="1"/>
  <c r="G52" i="19"/>
  <c r="I52" i="19" s="1"/>
  <c r="G53" i="19"/>
  <c r="I53" i="19" s="1"/>
  <c r="G54" i="19"/>
  <c r="I54" i="19" s="1"/>
  <c r="G55" i="19"/>
  <c r="I55" i="19" s="1"/>
  <c r="H7" i="19"/>
  <c r="G7" i="19"/>
  <c r="I7" i="19" s="1"/>
  <c r="I22" i="24" l="1"/>
  <c r="I56" i="19"/>
  <c r="H56" i="19"/>
  <c r="I124" i="31"/>
  <c r="H124" i="31"/>
  <c r="H67" i="25"/>
  <c r="H86" i="22"/>
  <c r="H22" i="24"/>
  <c r="H79" i="20"/>
  <c r="H119" i="34"/>
  <c r="I81" i="27"/>
  <c r="H81" i="27"/>
  <c r="I67" i="25"/>
  <c r="I119" i="34"/>
  <c r="I77" i="33"/>
  <c r="H77" i="33"/>
  <c r="H98" i="29"/>
  <c r="I98" i="29"/>
  <c r="I36" i="26"/>
  <c r="H36" i="26"/>
  <c r="I37" i="28"/>
  <c r="H37" i="28"/>
  <c r="I86" i="22"/>
  <c r="H101" i="23"/>
  <c r="I101" i="23"/>
  <c r="I79" i="20"/>
  <c r="H10" i="36" l="1"/>
  <c r="G10" i="36"/>
  <c r="I10" i="36" s="1"/>
  <c r="H8" i="36"/>
  <c r="G8" i="36"/>
  <c r="I8" i="36" s="1"/>
  <c r="H7" i="36"/>
  <c r="G7" i="36"/>
  <c r="I7" i="36" s="1"/>
  <c r="H21" i="35"/>
  <c r="G21" i="35"/>
  <c r="I21" i="35" s="1"/>
  <c r="H19" i="35"/>
  <c r="G19" i="35"/>
  <c r="I19" i="35" s="1"/>
  <c r="H18" i="35"/>
  <c r="G18" i="35"/>
  <c r="I18" i="35" s="1"/>
  <c r="C124" i="34"/>
  <c r="C81" i="33"/>
  <c r="H80" i="32"/>
  <c r="G80" i="32"/>
  <c r="I80" i="32" s="1"/>
  <c r="H79" i="32"/>
  <c r="G79" i="32"/>
  <c r="I79" i="32" s="1"/>
  <c r="H76" i="32"/>
  <c r="G76" i="32"/>
  <c r="I76" i="32" s="1"/>
  <c r="H19" i="30"/>
  <c r="G19" i="30"/>
  <c r="I19" i="30" s="1"/>
  <c r="H16" i="30"/>
  <c r="G16" i="30"/>
  <c r="I16" i="30" s="1"/>
  <c r="C41" i="26"/>
  <c r="C71" i="25"/>
  <c r="C26" i="24"/>
  <c r="C91" i="22"/>
  <c r="C90" i="22"/>
  <c r="H55" i="21"/>
  <c r="G55" i="21"/>
  <c r="I55" i="21" s="1"/>
  <c r="H53" i="21"/>
  <c r="G53" i="21"/>
  <c r="I53" i="21" s="1"/>
  <c r="H52" i="21"/>
  <c r="G52" i="21"/>
  <c r="I52" i="21" s="1"/>
  <c r="C83" i="20"/>
  <c r="I56" i="21" l="1"/>
  <c r="H22" i="35"/>
  <c r="C26" i="35" s="1"/>
  <c r="I22" i="35"/>
  <c r="C27" i="35" s="1"/>
  <c r="H20" i="30"/>
  <c r="I20" i="30"/>
  <c r="C25" i="30" s="1"/>
  <c r="I81" i="32"/>
  <c r="C86" i="32" s="1"/>
  <c r="H81" i="32"/>
  <c r="C85" i="32" s="1"/>
  <c r="H56" i="21"/>
  <c r="C60" i="21"/>
  <c r="C61" i="21"/>
  <c r="I11" i="36"/>
  <c r="C16" i="36" s="1"/>
  <c r="H11" i="36"/>
  <c r="C15" i="36" s="1"/>
  <c r="C129" i="31"/>
  <c r="C128" i="31"/>
  <c r="C84" i="20"/>
  <c r="C106" i="23"/>
  <c r="C105" i="23"/>
  <c r="C27" i="24"/>
  <c r="C72" i="25"/>
  <c r="C42" i="28"/>
  <c r="C41" i="28"/>
  <c r="C40" i="26"/>
  <c r="C86" i="27"/>
  <c r="C85" i="27"/>
  <c r="C102" i="29"/>
  <c r="C82" i="33"/>
  <c r="C123" i="34"/>
  <c r="C24" i="30"/>
  <c r="C103" i="29"/>
  <c r="C60" i="19" l="1"/>
  <c r="C61" i="19"/>
</calcChain>
</file>

<file path=xl/sharedStrings.xml><?xml version="1.0" encoding="utf-8"?>
<sst xmlns="http://schemas.openxmlformats.org/spreadsheetml/2006/main" count="2809" uniqueCount="1160">
  <si>
    <t>2.   PRIBOR I RAZNI ELEKTRO MATERIJAL</t>
  </si>
  <si>
    <t>3.     GREJAČI I OSTALA OPREMA</t>
  </si>
  <si>
    <t>4.    KONDENZATORI, TRANZISTORI, IC KOLA</t>
  </si>
  <si>
    <t>5.    SIJALICE ZA SVETILJKE SSO</t>
  </si>
  <si>
    <t>6.    RASVETA - IZVORI SVETLOSTI</t>
  </si>
  <si>
    <t>7.    RASVETA - SVETILJKE</t>
  </si>
  <si>
    <t>8.  RASVETA - GRLA, PRIGUŠNICE, OSTALA OPREMA</t>
  </si>
  <si>
    <t>9. RASVETA - LED SVETILJKE I IZVORI SVETLOSTI</t>
  </si>
  <si>
    <t>10.      PREKIDAČI I UTIČNICE</t>
  </si>
  <si>
    <t xml:space="preserve">11.    GREBENASTI PREKIDAČI, RAZVODNI ORMANI, PRIBOR </t>
  </si>
  <si>
    <t>12.      KONTAKTERI i BIMETALI</t>
  </si>
  <si>
    <t xml:space="preserve"> 13.    BUKSNE I PAPUČICE</t>
  </si>
  <si>
    <t>14.     KABLOVI</t>
  </si>
  <si>
    <t xml:space="preserve">15.   PATRONI I OSIGURAČI </t>
  </si>
  <si>
    <t>16.     TRANSFORMATORI</t>
  </si>
  <si>
    <t>17. ČETKICE</t>
  </si>
  <si>
    <t>18. DELOVI ZA FENOMATE</t>
  </si>
  <si>
    <t xml:space="preserve">1. BATERIJSKE LAMPE I ULOŠCI </t>
  </si>
  <si>
    <t>Р/Б</t>
  </si>
  <si>
    <t>Назив материјала</t>
  </si>
  <si>
    <t>Произвођач</t>
  </si>
  <si>
    <t>Јед. мере</t>
  </si>
  <si>
    <t>Количина</t>
  </si>
  <si>
    <t>UKUPNO</t>
  </si>
  <si>
    <t>Партија 1- Батеријске лампе и улошци</t>
  </si>
  <si>
    <t>Место и датум:</t>
  </si>
  <si>
    <t>Потпис овлашћеног лица:</t>
  </si>
  <si>
    <t>М.П.</t>
  </si>
  <si>
    <t>Напомена:</t>
  </si>
  <si>
    <t>Чланом 12. став 2. Правилника о обавезним елементима конкурсне документације у поступцима јавних набавки и начину доказивања испуњености услова (''Службени гласник РС'', бр. 86/2015), прописано је да ће се сматрати да је сачињен образац структуре цене, уколико су основни елементи понуђене цене садржани у обрасцу понуде.</t>
  </si>
  <si>
    <t>Конкурсна документација – Електроматеријал</t>
  </si>
  <si>
    <t>Укупна вредност понуде:</t>
  </si>
  <si>
    <t>са порезом на додату вредност</t>
  </si>
  <si>
    <t>без пореза на додату вредност</t>
  </si>
  <si>
    <t>Јединична цена са ПДВ (дин.)</t>
  </si>
  <si>
    <t>Јединична цена без ПДВ (дин.)</t>
  </si>
  <si>
    <t>Укупна  цена без ПДВ (дин.)</t>
  </si>
  <si>
    <t>Укупна  цена са ПДВ  (дин.)</t>
  </si>
  <si>
    <t>Партија 2- Прибор и разни електроматеријал</t>
  </si>
  <si>
    <t>Партија 3- Грејачи и остала опрема</t>
  </si>
  <si>
    <t xml:space="preserve"> Партија 4- Кондезатори, транзистори, ИЦ кола 
</t>
  </si>
  <si>
    <t>Партија 5- Сијалица за светиљке ССО</t>
  </si>
  <si>
    <t>Партија 6- Пасвета- извори светлости</t>
  </si>
  <si>
    <t>Партија 7- Расвета- светиљке</t>
  </si>
  <si>
    <t>Партија 8- Расвета- грла, пригушнице, остала опрема</t>
  </si>
  <si>
    <t>Партија 9- Расвета- ЛЕД светиљке и извори светлости</t>
  </si>
  <si>
    <t>Партија 18- Делови за феномате</t>
  </si>
  <si>
    <t>Партија 17- Четкице</t>
  </si>
  <si>
    <t>Партија 16- Трансформатори</t>
  </si>
  <si>
    <t>Партија 15- Патрони и осигурачи</t>
  </si>
  <si>
    <t>Партија 14- Каблови</t>
  </si>
  <si>
    <t>Партија 13- Буксне и папучице</t>
  </si>
  <si>
    <t>Партија 12- Контактери и биметали</t>
  </si>
  <si>
    <t>Партија 11- Гребенасти прекидачи, разводни ормани, прибор</t>
  </si>
  <si>
    <t>Партија 10- Прекидачи и утичнице</t>
  </si>
  <si>
    <t xml:space="preserve">Одложено у року од </t>
  </si>
  <si>
    <t>Рок и начин плаћања:</t>
  </si>
  <si>
    <r>
      <t xml:space="preserve">Рок испоруке: </t>
    </r>
    <r>
      <rPr>
        <sz val="10"/>
        <color theme="1"/>
        <rFont val="Arial"/>
        <family val="2"/>
        <charset val="238"/>
      </rPr>
      <t xml:space="preserve"> </t>
    </r>
  </si>
  <si>
    <t>Рок испоруке је</t>
  </si>
  <si>
    <r>
      <t xml:space="preserve">дана од дана пријема наруџбенице. </t>
    </r>
    <r>
      <rPr>
        <b/>
        <sz val="10"/>
        <color theme="1"/>
        <rFont val="Arial"/>
        <family val="2"/>
        <charset val="238"/>
      </rPr>
      <t>(рок не дужи од 30 дана)</t>
    </r>
  </si>
  <si>
    <r>
      <t xml:space="preserve">дана од дана пријема исправне фактуре за испоручена добра. </t>
    </r>
    <r>
      <rPr>
        <b/>
        <sz val="10"/>
        <color theme="1"/>
        <rFont val="Arial"/>
        <family val="2"/>
        <charset val="238"/>
      </rPr>
      <t>(рок не краћи од 15 дана и не дужи од 45 дана)</t>
    </r>
  </si>
  <si>
    <t>Гарантни рок:</t>
  </si>
  <si>
    <r>
      <t>месеца од дана пријема добара.</t>
    </r>
    <r>
      <rPr>
        <b/>
        <sz val="10"/>
        <color theme="1"/>
        <rFont val="Arial"/>
        <family val="2"/>
        <charset val="238"/>
      </rPr>
      <t xml:space="preserve"> (рок не краћи од 24 месеца)</t>
    </r>
  </si>
  <si>
    <t>Гарантни рок је</t>
  </si>
  <si>
    <t xml:space="preserve">Рок важења понуде: </t>
  </si>
  <si>
    <t>Рок важења понуде је</t>
  </si>
  <si>
    <r>
      <t xml:space="preserve">дана од дана отварања понуда. </t>
    </r>
    <r>
      <rPr>
        <b/>
        <sz val="10"/>
        <color theme="1"/>
        <rFont val="Arial"/>
        <family val="2"/>
        <charset val="238"/>
      </rPr>
      <t>(рок не краћи од 90 дана)</t>
    </r>
  </si>
  <si>
    <r>
      <rPr>
        <b/>
        <sz val="10"/>
        <color theme="1"/>
        <rFont val="Arial"/>
        <family val="2"/>
        <charset val="238"/>
      </rPr>
      <t xml:space="preserve">Место испоруке: </t>
    </r>
    <r>
      <rPr>
        <sz val="10"/>
        <color theme="1"/>
        <rFont val="Arial"/>
        <family val="2"/>
        <charset val="238"/>
      </rPr>
      <t>Аеродром Никола Тесла Београд.</t>
    </r>
  </si>
  <si>
    <r>
      <t>месеци од дана пријема добара.</t>
    </r>
    <r>
      <rPr>
        <b/>
        <sz val="10"/>
        <color theme="1"/>
        <rFont val="Arial"/>
        <family val="2"/>
        <charset val="238"/>
      </rPr>
      <t xml:space="preserve"> (рок не краћи од 60 месеци)</t>
    </r>
  </si>
  <si>
    <t>Zamena maticne ploce na fenomatu MAESTRO</t>
  </si>
  <si>
    <t>kom</t>
  </si>
  <si>
    <t>Zamena senzora na fenomatu MAESTRO</t>
  </si>
  <si>
    <t>Fenomat za sušenje ruku sa senzorom, oklop od čelika (antivandal kućište), završna obrada sjajni hrom, grejač 2200 W, količina toplog izduvnog vazduha 130 lit./sec, tip Turbomatic ili odgovarajuće</t>
  </si>
  <si>
    <t>Fenomat za sušenje ruku sa tajmerom, oklop od čelika (antivandal kućište), završna obrada sjajni hrom, grejač 2200 W, količina toplog izduvnog vazduha 130 lit./sec, tip Turbomatic ili odgovarajuće</t>
  </si>
  <si>
    <t>Baterijski uložak 1,5V LR3 AAA alkalne</t>
  </si>
  <si>
    <t>Baterijski uložak 1,5V LR6 AA, alkalne</t>
  </si>
  <si>
    <t>Baterijski uložak 1,5V LR 14, alkalne</t>
  </si>
  <si>
    <t>Baterijski uložak 1,5V LR 20, alkalne</t>
  </si>
  <si>
    <t xml:space="preserve">Baterijski uložak 6 V, alkalne 4R25G </t>
  </si>
  <si>
    <t>Baterijski uložak 6 V CR-P2 litijumska, kapacitet 1400mAh (za senzor ispirača u VIP salonu)</t>
  </si>
  <si>
    <t>Baterijski uložak  6V; 11A alkalna (za daljinski upravljač-rampa Tehnika)</t>
  </si>
  <si>
    <t>Baterijski uložak 9V, alkalne</t>
  </si>
  <si>
    <t>Baterijski uložak NiCd 9V (punjiva) 300mAh</t>
  </si>
  <si>
    <t>Baterija Ni Cd HR20, kapacitet: 3000mAh, napon: 1,2V (panik svetiljke)</t>
  </si>
  <si>
    <t>Baterijski uložak za PolySTINGER 3,6V NiCd Sub-c, 3 deell</t>
  </si>
  <si>
    <t xml:space="preserve">Baterijski uložak Ni-Cd 6V; Sub-c, 5 deell za baterijsku lampu SuperStinger </t>
  </si>
  <si>
    <t>Baterijski uložak Ni-Cd 6V; Sub-d, 5 deell 2,5Ah za baterijsku lampu Streamlight</t>
  </si>
  <si>
    <t>Baterijski uložak 4.8V; 1,8Ah SUB-C;  Ni-Cd (za Streamlight baterijsku lampu)</t>
  </si>
  <si>
    <t>Baterijski uložak 3 V CR 123 A Lithium (za memoriju računara 400Hz)</t>
  </si>
  <si>
    <t>Baterijski uložak 3 V CR 2450 N Lithium (za VIP Salon-pokretni zid)</t>
  </si>
  <si>
    <t>Baterijski uložak GPA 76, LR44, kapacitet: 110mAh, napon: 1,5V (dugmasta, za digitalno kljunasto merilo)</t>
  </si>
  <si>
    <t>Baterijski uložak 3 V CR 2032 (za daljinske upravljače)</t>
  </si>
  <si>
    <t>Baterijski uložak 3 V CR 1616 (za daljinske upravljače vozila )</t>
  </si>
  <si>
    <t>Baterija  NiCd  1,2 V; 1.2-1,7Ah, veličina: R14 (uložak za panik rasvetu)</t>
  </si>
  <si>
    <t>Pb baterija punjiva Np 6 V-4,5 Ah, dimenzije: 70x47x100mm</t>
  </si>
  <si>
    <t>NiMH baterijski uložak 1,2 V AAA Rechargable 800mAh</t>
  </si>
  <si>
    <t>Baterija Ni Cd 1,2V;  2300mAh; AA</t>
  </si>
  <si>
    <t>NiMh baterija 1,2V; CHR14; 4500mAh;</t>
  </si>
  <si>
    <t>Pb AKU baterija NP 7-12L, kapacitet: 7Ah, napon: 12V, dimenzije: 151x65x97,5mm  (za UPS za transport sistem T2)</t>
  </si>
  <si>
    <t>Baterija 3,6V; AA; litijumska (za memoriju transportnog sistema VANDERLANDE)</t>
  </si>
  <si>
    <t>Litijumska baterija CR 123A 3V ("VARTA" No 6205) ili odgovarajuće</t>
  </si>
  <si>
    <t>Litijumska baterija,  1/2 AA; 3,6 V</t>
  </si>
  <si>
    <t>Baterija 3,6V; C; ER2650 litijumska (za sigurnosnu ivicu vrata u RCM)</t>
  </si>
  <si>
    <t>Litijumska baterija,  1/2 AA; 3 V</t>
  </si>
  <si>
    <t>Baterija CR-V3 li-ion-punjiva, napon: 3V</t>
  </si>
  <si>
    <t>NiMh / Ni-Cd baterija  3000mAh; 4,8V; BP 120, rechargeable batery (za Fluke 123)</t>
  </si>
  <si>
    <t xml:space="preserve">Baterija alkalne 8LR932/12 V ili odgovarajuća </t>
  </si>
  <si>
    <t>Baterija 24 V DC, 1.3Ah, tip 2866417 Phoenix contact ili odgovarajuća (za VDGS)</t>
  </si>
  <si>
    <t>Akumulator PE6V12  6V 12Ah (Pb)  za ručne baterijske lampe</t>
  </si>
  <si>
    <t>NiMH punjiva baterija HR6 1,2V 2500mAh</t>
  </si>
  <si>
    <t>NiMh punjiva baterija RO6 1,2V 2300mAh</t>
  </si>
  <si>
    <t>Lampa ručna LED sa odvojenim punjačem (za 27 LED-ANSMANN) ili odgovarajuća</t>
  </si>
  <si>
    <t>Baterija FB NI-MH AA 1200mAh 3.6V (za 27 LED-ANSMANN) ili odgovarajuća</t>
  </si>
  <si>
    <t>Baterijska lampa Poly STINGER 76701 sa odgovorajućim punjačem ili odgovarajuća</t>
  </si>
  <si>
    <t>Punjač za baterije 1.5V, 4.5 V, 9V</t>
  </si>
  <si>
    <t>Brzi punjač (15 min.) za baterije NiMh tip AA,AAA; 1,2V uključujući isporuku odgovarajućih baterija</t>
  </si>
  <si>
    <t>Punjač  ALCS 2/24V ili odgovarajući</t>
  </si>
  <si>
    <t>Sijalica za Stinger baterisku lampu T 1 /1/2 Bi- pin Xenon ili odgovarajuća</t>
  </si>
  <si>
    <t>Sijalica Streamlight 85914 Xenon (Scorpion and TL2F) ili odgovarajuća</t>
  </si>
  <si>
    <t>Sijalica za CL20XP SL-20XP 8W</t>
  </si>
  <si>
    <t>Baterija 12V-1,3Ah SP 12-1,3 SUNLIGHT ili odgovarajuća</t>
  </si>
  <si>
    <t xml:space="preserve">Baterija 3FM4AH (6V 4Ah/20HR) Pb </t>
  </si>
  <si>
    <t>Battery pack Li-ion, 7.2V, 1350mAh, punjiva HQ-DV001-FM50 ili odgovarajuća (za termovizijsku kameru)</t>
  </si>
  <si>
    <t>Bužir F 6</t>
  </si>
  <si>
    <t>m</t>
  </si>
  <si>
    <t xml:space="preserve">Bužir F 13 </t>
  </si>
  <si>
    <t>Gibljivo pancir crevo F 21 (gibljivo metalno crevo za zaštitu kabla F 21)</t>
  </si>
  <si>
    <t xml:space="preserve">Gibljivo crevo PVC F 13    </t>
  </si>
  <si>
    <t xml:space="preserve">Gibljivo crevo PVC F 21   </t>
  </si>
  <si>
    <t>Gibljivo crevo SAPA  F 36</t>
  </si>
  <si>
    <t>Kanalnica sa poklopcem 16x16, boja: bela, samogasiva plastika, dužina 2m, temperaturno područje -20 do +60, otporna na kiselinu, ulja i masti, naponsko područje 1000 V AC i 1500 V DC  1 kom kanalice ima 2m</t>
  </si>
  <si>
    <t>Kanalnica sa poklopcem 15x17, boja: bela, samogasiva plastika, dužina 2m, temperaturno područje -20 do +60, otporna na kiselinu, ulja i masti, naponsko područje 1000 V AC i 1500 V DC  1 kom kanalice ima 2m</t>
  </si>
  <si>
    <t>Kanalnica sa poklopcem 25x30, boja: bela, samogasiva plastika, dužina 2 m, temperaturno područje -20 do +60, otporna na kiseline, ulja i masti, naponsko područje 1000 V AC i 1500 V DC 1 kom kanalice ima 2m</t>
  </si>
  <si>
    <t>Kanalnica sa poklopcem25x40, boja: siva i bela, samogasiva plastika, dužina 2 m, temperaturno područje -20 do +60, otporna na kiseline, ulja i masti, naponsko područje 1000 V AC i 1500 V DC  kom kanalice ima 2m</t>
  </si>
  <si>
    <t>Kanalnica sa poklopcem 40x40, boja:  bela, samogasiva plastika, dužina 2 m, temperaturno područje -20 do +60, otporna na kiseline, ulja i masti, naponsko područje 1000 V AC i 1500 V DC 1 kom kanalice ima 2m</t>
  </si>
  <si>
    <t>Kanalnica sa poklopcem 60x30, boja: bela, samogasiva plastika, dužina 2 m, temperaturno područje -20 do +60, otporna na kiseline, ulja i masti, naponsko područje 1000 V AC i 1500 V DC 1 kom kanalice ima 2m</t>
  </si>
  <si>
    <t>Kanalnica sa poklopcem 60x40, boja: bela, samogasiva plastika, dužina 2m, temperaturno područje -20 do +60, otporna na kiseline, ulja i masti, naponsko područje 1000 V AC i 1500 V DC. 1 kom kanalice ima 2m</t>
  </si>
  <si>
    <t>Zaštitna kanalica sa poklopcem za na pod, obla</t>
  </si>
  <si>
    <t xml:space="preserve">Vezice PVC za kablove L = 100 mm     (pakovanje 100 kom.) </t>
  </si>
  <si>
    <t>pak</t>
  </si>
  <si>
    <t xml:space="preserve">Vezice PVC za kablove L = 140 mm     (pakovanje 100 kom.) </t>
  </si>
  <si>
    <t xml:space="preserve">Vezice PVC za kablove L = 200 mm     (pakovanje 100 kom.) </t>
  </si>
  <si>
    <t xml:space="preserve">Vezice PVC za kablove L = 250 mm     (pakovanje 100 kom.) </t>
  </si>
  <si>
    <t xml:space="preserve">Vezice PVC za kablove L = 300 mm     (pakovanje 100 kom.)  </t>
  </si>
  <si>
    <t xml:space="preserve">Vezice PVC za kablove L = 350 mm     (pakovanje 100 kom.) </t>
  </si>
  <si>
    <t xml:space="preserve">Vezice PVC za kablove L = 400 mm     (pakovanje 100 kom.) </t>
  </si>
  <si>
    <t>Obujmice 11-18 mm</t>
  </si>
  <si>
    <t>Obujmice 18 - 26 mm</t>
  </si>
  <si>
    <t>Okiten crevo 4 ''</t>
  </si>
  <si>
    <t>Cev HALOGENFRI (L=3m) HFIRM20  ili odgovarajuće</t>
  </si>
  <si>
    <t>Perforirana traka F 8  L- 2 met</t>
  </si>
  <si>
    <t>Uvodnik PG 9 sa maticom, poliamid</t>
  </si>
  <si>
    <t>Uvodnik PG 13,5 sa maticom, poliamid</t>
  </si>
  <si>
    <t>Uvodnik PG 16 sa maticom, poliamid</t>
  </si>
  <si>
    <t>Uvodnik PG 21 sa maticom, poliamid</t>
  </si>
  <si>
    <t>Uvodnik PG 29 sa maticom, poliamid</t>
  </si>
  <si>
    <t>Uvodnik PG 36 sa maticom, poliamid</t>
  </si>
  <si>
    <t>Uvodnik PG 48 sa maticom, poliamid</t>
  </si>
  <si>
    <t>Potporni nosači FeZn trake sa tiplom</t>
  </si>
  <si>
    <t>Potporni nosači FeZn trake  sa betonskom kockom</t>
  </si>
  <si>
    <t>Ukrsni komad za FeZn traku</t>
  </si>
  <si>
    <t xml:space="preserve">Traka FeZn 25 mm x 4 mm </t>
  </si>
  <si>
    <t>kg</t>
  </si>
  <si>
    <t xml:space="preserve">Traka FeZn 20 mm x 3 mm </t>
  </si>
  <si>
    <t>Kanalnica sa poklopcem 40x25x2000, šlicovana (šlicovani PVC kanali)  boja:siva, samogasiva plastika, dužina 2m 1 kom kanalice ima 2m</t>
  </si>
  <si>
    <t>Kanalnica sa poklopcem 40x40x2000, šlicovana (šlicovani PVC kanali)  boja:siva, samogasiva plastika, dužina 2mv1 kom kanalice ima 2m</t>
  </si>
  <si>
    <t>Regal PNK 100 komplet sa priborom  (2 bočne spojnice i 2 zidne konzole)</t>
  </si>
  <si>
    <t>Regal PNK 100 sa poklopcem, komplet sa priborom (2 bočne spojnice i 2 zidne konzole)</t>
  </si>
  <si>
    <t>Regal PNK 200 komplet sa priborom (2 bočne spojnice i 2 zidne konzole)</t>
  </si>
  <si>
    <t>Regal PNK 200 sa poklopcem, komplet sa priborom (2 bočne spojnice i 2 zidne konzole)</t>
  </si>
  <si>
    <t xml:space="preserve">Spiralno crevo za uvođenje žica (šemiranje), prečnik 24 mm </t>
  </si>
  <si>
    <t>Termo skupljajuće crevo sa odnosom skupljanja 2:1, za nastavke F 2</t>
  </si>
  <si>
    <t>Termo skupljajuće crevo  sa odnosom skupljanja 2:1, za nastavke F 6</t>
  </si>
  <si>
    <t>Termo skupljajuće crevo sa odnosom skupljanja 3:1 za nastavke F10</t>
  </si>
  <si>
    <t xml:space="preserve">Termo skupljajuće crevo  sa odnosom skupljanja 3:1, za nastavke F 13  </t>
  </si>
  <si>
    <t xml:space="preserve">Termo skupljajuće crevo  sa odnosom skupljanja 3:1, za nastavke F 36  </t>
  </si>
  <si>
    <t xml:space="preserve">Termo skupljajuće crevo  sa odnosom skupljanja 2:1, za nastavke F 55  </t>
  </si>
  <si>
    <t xml:space="preserve">Termoskupljajuće cevi sa lepkom CFW 68/22   l = 1,2 m    </t>
  </si>
  <si>
    <t xml:space="preserve">Termoskupljajuce cevi sa lepkom FCSM 29/9 – 1000/S TYCO- Raychem ili odgovarajuće (L=1,22 m)   </t>
  </si>
  <si>
    <t xml:space="preserve">Termoskupljajuce cevi sa lepkom FCSM 68/22 – 1000/S TYCO- Raychem ili odgovarajuće (L=1,22m)  </t>
  </si>
  <si>
    <t xml:space="preserve">Termo skupljajuci buzir sa lepkom CGPT 3/1-0 Raychem ili odgovarajuće     </t>
  </si>
  <si>
    <t xml:space="preserve">Termo skupljajuci buzir sa lepkom CGPT 6/2-0 Raychem ili odgovarajuće  </t>
  </si>
  <si>
    <t xml:space="preserve">Termo skupljajuci buzir sa lepkom Raychem MWTM-10/3-1000 ili odgovarajuće  </t>
  </si>
  <si>
    <t xml:space="preserve">Termo skupljajuci buzir sa lepkom CGPT 18/6-0 Raychem ili odgovarajuće  (L=1,22m)   </t>
  </si>
  <si>
    <t>Termo skupljajuci buzir sa lepkom CGPT 39/13-0 Raychem ili odgovarajuće</t>
  </si>
  <si>
    <t>Termo skupljajuci buzir sa lepkom CGPT 100/34-0 Raychem ili odgovarajuće (L=1,22m)</t>
  </si>
  <si>
    <t>Pozor traka, crvena</t>
  </si>
  <si>
    <t xml:space="preserve">Zaštitna koruba </t>
  </si>
  <si>
    <t>Traka izolir PVC 19 mm x 20 m (raznih boja) TESA ili odgovarajuće</t>
  </si>
  <si>
    <t>Traka izolir  termo krpena 19 mm x 15 m (crna) TESA ili odgovarajuća</t>
  </si>
  <si>
    <t>Vazelin za montažu konektora 100 ml u tubi</t>
  </si>
  <si>
    <t>Alkohol za odmašćivanje električne opreme (95%)</t>
  </si>
  <si>
    <t>l</t>
  </si>
  <si>
    <t>Tropolni prenosni uzemljvač sa izolovanim Cu i stegama za fiksiranje</t>
  </si>
  <si>
    <t>kom.</t>
  </si>
  <si>
    <t>Elektro izolacione rukavice 3 kV</t>
  </si>
  <si>
    <t>par</t>
  </si>
  <si>
    <t>Elektro izolaciona obuća 3 kV</t>
  </si>
  <si>
    <t>Specijalni nož za blankiranje instalacionih kablova, električarski</t>
  </si>
  <si>
    <t>Neonska sijalica (crvena spirala) za pozicionu svetiljku A.Ž.D. po uzorku</t>
  </si>
  <si>
    <t>Trafo 4000V 25mA FART MB (za svetiljku A.Ž.D.) ili odgovarajuće</t>
  </si>
  <si>
    <t>Grejač  2000 W/ 220V komplet sa flanšom i dihtungom (za bojler "Magnohrom" 80l)</t>
  </si>
  <si>
    <t>Grejač  2000 W/ 220V komplet sa flanšom i dihtungom (za bojler "Magnohrom" 8 l)</t>
  </si>
  <si>
    <t xml:space="preserve">Grejač  2000 W/ 220V sa  dihtungom (za bojlere "Gorenje" i "Metalac" 80 l) </t>
  </si>
  <si>
    <t xml:space="preserve">Grejač  2000 W/ 220V sa  dihtungom (za bojler "Ariston" 80 l) </t>
  </si>
  <si>
    <t>Grejač  2000 W/ 220V komplet sa flanšom i dihtungom (za protočni bojler  "Metalac" 8 l)</t>
  </si>
  <si>
    <t xml:space="preserve">Specijalni kabl za grejanje - prateći grejač (grejni kabl sa paralelnom vezom) 40 W/m. </t>
  </si>
  <si>
    <t xml:space="preserve">Grejač vode  2000W/220V (po uzorku L=270 mm; Š=70 mm)  za bojler u VIP salonu </t>
  </si>
  <si>
    <t>Grejač vode 2x2500W; 380V, komplet sa flanšnom, 5/4, dužine do 50cm</t>
  </si>
  <si>
    <t xml:space="preserve">Grejač vode 2x2500W (5 Kw); 380V, 5/4'', l = 52cm </t>
  </si>
  <si>
    <t>Grejač za Mahnohrom TA peć '' U'', 1000 W, l = 50 cm</t>
  </si>
  <si>
    <t>Grejač za Mahnohrom TA peć '' U'', 1250 W, l =71 cm</t>
  </si>
  <si>
    <t>Grejač za Mahnohrom TA peć '' U'', 1300 W, l = 92 cm</t>
  </si>
  <si>
    <t>Grejač za TA peć '' U'', 1600 W, l = 115 cm</t>
  </si>
  <si>
    <t>Grejač za kalorifer- dupli, 220V; 150W+700W</t>
  </si>
  <si>
    <t>Grejač za TA peć valjkasti  na šamotu, 833 W, 220 V</t>
  </si>
  <si>
    <t>Grejač za kvarcne peći L=550 mm</t>
  </si>
  <si>
    <t>Grejač za kvarcnu peć, l = 600 mm</t>
  </si>
  <si>
    <t>Grejač za TA peć, valjkasti, na šamotu, 900 W, 220 V</t>
  </si>
  <si>
    <t>Grejač za TA peć valjkasti,  na šamotu 1300 W 220 V</t>
  </si>
  <si>
    <t>Grejna ploča Ø90mm 220V; 500W</t>
  </si>
  <si>
    <t>Grejna ploča Ø145mm 220V; 1500W</t>
  </si>
  <si>
    <t>Grejna ploča Ø185mm 220V; 2000W</t>
  </si>
  <si>
    <t>Grejna ploča Ø220mm 220V; 2000W</t>
  </si>
  <si>
    <t>Kvarcni grejač za kalorifer M06, ekonomik</t>
  </si>
  <si>
    <t>Grejač ugradni za radijator (2 kW)  t.z.v. "MEK"-CINI ili odgovarajuće</t>
  </si>
  <si>
    <t>Grejač ugradni za radijator L=46cm (1500W; desni,1/2")  t.z.v. "MEK"-CINI ili odgovarajuće</t>
  </si>
  <si>
    <t>Grejač ugradni za radijator L=36cm (1000W; desni,1/2")  t.z.v. "MEK"-CINI ili odgovarajuće</t>
  </si>
  <si>
    <t>Grejač ugradni za radijator (300 W; desni,1/2")  t.z.v. "MEK"-CINI ili odgovarajuće</t>
  </si>
  <si>
    <t>Prekidač za rešo četvorostepeni</t>
  </si>
  <si>
    <t xml:space="preserve">Prekidač za rešo šestostepeni </t>
  </si>
  <si>
    <t>Termostat za montažu na šinu, sa preklopnim kontaktom, područje podešavanja +10 do +60 C, sličan tipu FKZ 011 Schrack ili odgovarajuće</t>
  </si>
  <si>
    <t>Termička zaštita za bojler 8l</t>
  </si>
  <si>
    <t>Termostat kapilarni sa regulacijom  0-40 C° - za grejalice, uljne radijatore</t>
  </si>
  <si>
    <t>Termostat za kvarcnu peć</t>
  </si>
  <si>
    <t>Prekidač jednopolni za kvarcnu peć</t>
  </si>
  <si>
    <t>Termostat kapilarni sa regulacijom 0-85 C° za bojler u keramičkom kučištu</t>
  </si>
  <si>
    <t>Termostat kapilarni sa regulacijom 20-120  C°  IT 185 ili odgovarajuće (za Deicing vozilo)</t>
  </si>
  <si>
    <t>Termostat kapilarni, sigurnosni, za bojler</t>
  </si>
  <si>
    <t>Termostat sobni  MT 10 ( 10 - 30 oC) sa prekidačem ili odgovarajuće</t>
  </si>
  <si>
    <t>Termostat za bojler, nadgradni, sa sondom</t>
  </si>
  <si>
    <t>Termostat za bojler "Gorenje Tiki" 80l  štapni (TERMOWATT T105 tip R-T-S 3) ili odgovarajuće</t>
  </si>
  <si>
    <t>Termostat za bojler "METALAC" 80l  štapni (TERMOWATT T105 tip R-T-S 3) ili odgovarajuće</t>
  </si>
  <si>
    <t>Grejač za bojler ISEA 50l, 5/4</t>
  </si>
  <si>
    <t>Grejač za bojler ISEA 80l, 6/4</t>
  </si>
  <si>
    <t>Ugradni termostat 16 A za MEK CINI grejač za radijatore</t>
  </si>
  <si>
    <t>Termostat za TA peć Magnohrom, regulacioni, kapilarni, sa rukohvatom i signalnom svetiljkom</t>
  </si>
  <si>
    <t xml:space="preserve">Termostat za TA peć, sigurnosni </t>
  </si>
  <si>
    <t>Ventilator za TA peć desni uključujući gumene ležajeve za obrtno kolo</t>
  </si>
  <si>
    <t>Ventilator za TA peć levi uključujući gumene ležajeve za obrtno kolo</t>
  </si>
  <si>
    <t>Elektrolitski kondezator 100μF/35V</t>
  </si>
  <si>
    <t>Elektrolitski kondezator 220μF/35V</t>
  </si>
  <si>
    <t>Elektrolitski kondezator 470μF/35V</t>
  </si>
  <si>
    <t>Elektrolitski kondezator 1000μF/16V</t>
  </si>
  <si>
    <t>Elektrolitski kondezator 1000μF/35V</t>
  </si>
  <si>
    <t>Elektrolitski kondezator 2200μF/16V</t>
  </si>
  <si>
    <t>Elektrolitski kondezator 2200μF/35V</t>
  </si>
  <si>
    <t>Elektrolitski kondezator 4700μF/16V</t>
  </si>
  <si>
    <t>Elektrolitski kondezator 4700μF/25V (za module LLC)</t>
  </si>
  <si>
    <t>Elektrolitski kondezator 4700μF/35V</t>
  </si>
  <si>
    <t>Elektrolitski kondezator 1μF/63V</t>
  </si>
  <si>
    <t>Elektrolitski kondezator 2,2μF/63V</t>
  </si>
  <si>
    <t>Elektrolitski kondezator 4,7μF/63V</t>
  </si>
  <si>
    <t>Elektrolitski kondezator 10μF/63V</t>
  </si>
  <si>
    <t>Elektrolitski kondezator 22μF/63V</t>
  </si>
  <si>
    <t>Elektrolitski kondezator 47μF/63V</t>
  </si>
  <si>
    <t>Elektrolitski kondezator 100μF/63V</t>
  </si>
  <si>
    <t>Elektrolitski kondezator 220μF/63V</t>
  </si>
  <si>
    <t>Elektrolitski kondezator 470μF/63V</t>
  </si>
  <si>
    <t>Motorni kondezator 2μF</t>
  </si>
  <si>
    <t>Motorni kondezator 5μF</t>
  </si>
  <si>
    <t>Motorni kondezator 10μF</t>
  </si>
  <si>
    <t>Motorni kondezator 15μF</t>
  </si>
  <si>
    <t>Motorni kondezator 20μF</t>
  </si>
  <si>
    <t>Motorni kondezator 25μF</t>
  </si>
  <si>
    <t>Motorni kondezator50μF</t>
  </si>
  <si>
    <t>Osigurač stakleni 5x20 T 0,250mA</t>
  </si>
  <si>
    <t>Osigurač stakleni 5x20 T 0,315mA</t>
  </si>
  <si>
    <t xml:space="preserve">Osigurač stakleni 5x20 T 0,400mA </t>
  </si>
  <si>
    <t xml:space="preserve">Osigurač stakleni 5x20 T 0,500mA </t>
  </si>
  <si>
    <t>Osigurač stakleni 5x20 0,5A</t>
  </si>
  <si>
    <t>Osigurač stakleni 5x20 1A</t>
  </si>
  <si>
    <t>Osigurač stakleni 5x20 2A</t>
  </si>
  <si>
    <t>Osigurač stakleni 5x20 2,5A</t>
  </si>
  <si>
    <t>Osigurač stakleni 5x20 3,15A</t>
  </si>
  <si>
    <t>Osigurač stakleni 5x20 4A</t>
  </si>
  <si>
    <t>Osigurač stakleni 5x20 6,3A</t>
  </si>
  <si>
    <t xml:space="preserve">Osigurač stakleni 5x20 8A </t>
  </si>
  <si>
    <t xml:space="preserve">Osigurač stakleni 5x20 10A </t>
  </si>
  <si>
    <t>Osigurač stakleni 6x30 2A</t>
  </si>
  <si>
    <t>Osigurač stakleni 6x30 2,5A</t>
  </si>
  <si>
    <t>Osigurač stakleni 6x30 3,15A</t>
  </si>
  <si>
    <t>Osigurač stakleni 6x30 4A</t>
  </si>
  <si>
    <t>Osigurač stakleni 6x30 6,3A</t>
  </si>
  <si>
    <t>Osigurač stakleni 6x30 8A</t>
  </si>
  <si>
    <t xml:space="preserve">Osigurač stakleni 6x30 10A </t>
  </si>
  <si>
    <t>Otpornik1/4W 0,22</t>
  </si>
  <si>
    <t>Otpornik 1/4W 1</t>
  </si>
  <si>
    <t>Otpornik 1/4W 2</t>
  </si>
  <si>
    <t>Otpornik 1/4W 3.4</t>
  </si>
  <si>
    <t>Otpornik 1/4W 4</t>
  </si>
  <si>
    <t>Otpornik 1/4W 5</t>
  </si>
  <si>
    <t>Otpornik 1/4W 6</t>
  </si>
  <si>
    <t>Otpornik 1/4W 7</t>
  </si>
  <si>
    <t xml:space="preserve">Otpornik 1/4W 8 </t>
  </si>
  <si>
    <t xml:space="preserve">Otpornik 1/4W 10 </t>
  </si>
  <si>
    <t>Otpornik 1/2W 0.22</t>
  </si>
  <si>
    <t>Otpornik 1/2W 1</t>
  </si>
  <si>
    <t>Otpornik 1/2W 2</t>
  </si>
  <si>
    <t>Otpornik 1/2W 3.4</t>
  </si>
  <si>
    <t>Otpornik 1/2W 4</t>
  </si>
  <si>
    <t>Otpornik 1/2W 5</t>
  </si>
  <si>
    <t>Otpornik 1/2W 6</t>
  </si>
  <si>
    <t>Otpornik 1/2W 7</t>
  </si>
  <si>
    <t xml:space="preserve">Otpornik 1/2W 8 </t>
  </si>
  <si>
    <t xml:space="preserve">Otpornik 1/2W 10 </t>
  </si>
  <si>
    <t>Grec B125 C2000/C1000</t>
  </si>
  <si>
    <t>Grec B125 C3300/C2000</t>
  </si>
  <si>
    <t>Grec B125 C5000/C3300</t>
  </si>
  <si>
    <t>Grec B250 C5000/C3300</t>
  </si>
  <si>
    <t>Grec B380 C5000/C3300</t>
  </si>
  <si>
    <t>Grec 5A</t>
  </si>
  <si>
    <t>Grec 10A</t>
  </si>
  <si>
    <t>Grec 20A</t>
  </si>
  <si>
    <t>Pasta za lemljenje, pakovanje od 80g</t>
  </si>
  <si>
    <t>Tinol 1mm, pakovanje od 250g</t>
  </si>
  <si>
    <t>Tinol 2 mm, pakovanje od 250g</t>
  </si>
  <si>
    <t>Diode 1n4007</t>
  </si>
  <si>
    <t>Diode 1n4148</t>
  </si>
  <si>
    <t>Diode 1n5408</t>
  </si>
  <si>
    <t>Diode BY229</t>
  </si>
  <si>
    <t>IC kola 7805</t>
  </si>
  <si>
    <t>IC kola 7808</t>
  </si>
  <si>
    <t>IC kola 7809</t>
  </si>
  <si>
    <t>IC kola 7812</t>
  </si>
  <si>
    <t>Vrh za lemilicu Weller serija pt</t>
  </si>
  <si>
    <t>Vrh za lemilicu ersa serije et</t>
  </si>
  <si>
    <t>Vrh za lemilicu Weller  WELER-DS-116 2.7x1,2mm ili odgovarajuće</t>
  </si>
  <si>
    <t>Otpornik 11W 22</t>
  </si>
  <si>
    <t>BT 136</t>
  </si>
  <si>
    <t>BT 138</t>
  </si>
  <si>
    <t>Tranzistor BD780</t>
  </si>
  <si>
    <t>Tranzistor  2 SK 2649 (MOSFET)</t>
  </si>
  <si>
    <t>Ispravljački most S06 PMB 500-S ili odgovarajuće</t>
  </si>
  <si>
    <t>Tn lamp 45W; 6,6 A, J1/57 G.6.35 (64321) ili odgovarajuće</t>
  </si>
  <si>
    <t>Halogen photo optic lamp 45 W; 6,6 A (female plug) (64337A45-15) ili odgovarajuće</t>
  </si>
  <si>
    <t>Halogen photo optic lamp 45 W; 6,6 A PKX 30 d (male plug) (HLX 64319Z) ili odgovarajuće</t>
  </si>
  <si>
    <t>Halogen photo optic lamp 48 W; 6,6 A (male plug) (64337C) ili odgovarajuće</t>
  </si>
  <si>
    <t>Halogen photo optic lamp 65 W; 6,6 A PKX 30 d (male plug) (HLX 64328Z) ili odgovarajuće</t>
  </si>
  <si>
    <t>Tn lamp 100 W 6,6 A G 6.35 J1/58 (64346) ili odgovarajuće</t>
  </si>
  <si>
    <t>Halogen photo optic lamp 100 W; 6,6 A PKX 30 d (male plug) (HLX 64341Z) ili odgovarajuće</t>
  </si>
  <si>
    <t>Halogen photo optic lamp 105 W 6.6 A (female plug) (64339 - A) ili odgovarajuće</t>
  </si>
  <si>
    <t>Halogen photo optic lamp 150 W; 6,6 A PKX 30 d (male plug) (HLX 64361Z) ili odgovarajuće</t>
  </si>
  <si>
    <t>Halogen photo optic lamp 150 W; 6,6 A PKX 30 d (female plug) (HLX 64361A) ili odgovarajuće</t>
  </si>
  <si>
    <t>Halogen photo optic lamp 200 W; 6,6 A PKX 30 d (male plug) (64382C/HLX ) ili odgovarajuće</t>
  </si>
  <si>
    <t>Halogen photo optic lamp 200 W; 6,6 A PKX 30 d (female plug) (64382A/HLX ) ili odgovarajuće</t>
  </si>
  <si>
    <t>Tn lamp 200 W 6,6 A G 6.35 J1/39  64386) ili odgovarajuće</t>
  </si>
  <si>
    <t>Fluorescentna navlaka za plavi marker po standardu ICAO ekvivalent Linlaner 0371-2360-250 ili odgovarajuće</t>
  </si>
  <si>
    <t>Palica u boji - plavi marker po standardu ICAO ekvivalent ADB Linlaner 3-255 ili odgovarajuće</t>
  </si>
  <si>
    <t>Fluo cev  18W/54, boja svetlosti 6500 K</t>
  </si>
  <si>
    <t>Fluo cev  36W/54, boja svetlosti 6500 K</t>
  </si>
  <si>
    <t>Fluo cev  58W/54, boja svetlosti 6500 K</t>
  </si>
  <si>
    <t>Starter za fluo cev S-10, 4 - 65 W</t>
  </si>
  <si>
    <t>Starter za fluo cev S-2, 4 - 22 W</t>
  </si>
  <si>
    <t>Fluo cev 6 W, bela boja mini</t>
  </si>
  <si>
    <t>DULUX S/E 11W/840; 4P; 2G7; (panik rasveta T2) ili odgovarajuće</t>
  </si>
  <si>
    <t>Sijalica kompakt PL-S 11W/840, 2P; 11W, G23  (panik rasveta T2)</t>
  </si>
  <si>
    <t>Sijalica kompakt PL-S 9W/840, 2P; 9W, G23 (VIP salon)</t>
  </si>
  <si>
    <t>Sijalica kompakt PL 24W/840,  24W, 2G11 (panik rasveta T2)</t>
  </si>
  <si>
    <t>Sijalica kompakt PL 36W/830,  36W, 2G11 (za VDGS)</t>
  </si>
  <si>
    <t>Fluo cev T5 L8W/840, G5, slično tipu OSRAM ili odgovarajuće</t>
  </si>
  <si>
    <t>Fluo cev T5 L13W/840, G5, slično tipu OSRAM ili odgovarajuće</t>
  </si>
  <si>
    <t>Fluo cev T5 FH14W/840 HE, G5, slično tipu OSRAM ili odgovarajuće</t>
  </si>
  <si>
    <t>Fluo cev T5 FH21W/840 HE, G5, slično tipu OSRAM ili odgovarajuće</t>
  </si>
  <si>
    <t>Fluo cev T5 FH28W/840 HE, G5, slično tipu OSRAM ili odgovarajuće</t>
  </si>
  <si>
    <t>Fluo cev T5 FH35W/840 HE, G5, slično tipu OSRAM ili odgovarajuće</t>
  </si>
  <si>
    <t>Fluo cev TL-D18W/840 G13, slično tipu OSRAM ili  odgovarajuće</t>
  </si>
  <si>
    <t>Fluo cev TL-D 36W/840 G13, slično tipu OSRAM ili odgovarajuće</t>
  </si>
  <si>
    <t>Fluo cev TL-D 58W/840 G13, slično tipu OSRAM ili odgovarajuće</t>
  </si>
  <si>
    <t>Fluo komplet dulux D/E 13W/840 G24q-1, slično tipu OSRAM ili odgovarajuće</t>
  </si>
  <si>
    <t>Fluo komplet dulux D/E 18W/840 G24q-2, slično tipu OSRAM ili odgovarajuće</t>
  </si>
  <si>
    <t>Fluo komplet dulux D/E 26W/840 G24q-3, slično tipu OSRAM ili odgovarajuće</t>
  </si>
  <si>
    <t>Fluo komplet dulux D/E 42W/840 G24q-4, slično tipu OSRAM ili odgovarajuće</t>
  </si>
  <si>
    <t>Sijalica kompakt 220 V D 18 W/840 G24d-2(2P) ili odgovarajuće</t>
  </si>
  <si>
    <t>Sijalica kompakt 220 V  D 26 W /840 G24d-3 (2P)  ili odgovarajuće</t>
  </si>
  <si>
    <t>Fluo sijalica 28W svetiljke slično tipu FEP ili odgovarajuće</t>
  </si>
  <si>
    <t>Sijalica kompakt E 14, 8 W ''cool daylight''</t>
  </si>
  <si>
    <t>Sijalica kompakt E 27, 8 W ''cool daylight''</t>
  </si>
  <si>
    <t>Sijalica kompakt E 27, 14  W ''cool daylight''</t>
  </si>
  <si>
    <t>Sijalica 230 V, 120 W, E27, 12° Spot, Spotone PAR 38 Economy ili odgovarajuće</t>
  </si>
  <si>
    <t xml:space="preserve">Sijalica E14 220V, 25W </t>
  </si>
  <si>
    <t>Sijalica E27 220V, 150W, reflekta</t>
  </si>
  <si>
    <t>Sijalica E27 220V, 40 W</t>
  </si>
  <si>
    <t>Sijalica E27 220V, 60 W</t>
  </si>
  <si>
    <t>Sijalica E27 220V, 75W</t>
  </si>
  <si>
    <t>Sijalica E27 220V, 100W</t>
  </si>
  <si>
    <t>Sijalica E27 220V, 150W</t>
  </si>
  <si>
    <t>Sijalica E27 24V, 40W</t>
  </si>
  <si>
    <t>Halogena, cool beam, E27, 230 V, 75 W, flood 30°, Halopar 30  ili odgovarajuće</t>
  </si>
  <si>
    <t>Halog,sijal.cevasta 78mm 220V, 100 W, R7s Pro Comact ili odgovarajuće</t>
  </si>
  <si>
    <t>Halog,sijal.cevasta 78mm 220V, 150 W, R7s Pro Comact ili odgovarajuće</t>
  </si>
  <si>
    <t>Halog,sijal.cevasta 117mm 220V, 100 W</t>
  </si>
  <si>
    <t>Halog,sijal.cevasta 117mm 220V, 150 W</t>
  </si>
  <si>
    <t>Halog,sijal.cevasta 117mm 220V,  200 W</t>
  </si>
  <si>
    <t>Halog,sijal.cevasta 117mm 220V  300W - QT-DE 12 R 75 ili odgovarajuće</t>
  </si>
  <si>
    <t>Halog.sijal. 220V, 1000W cevasta</t>
  </si>
  <si>
    <t>Halog.sijal.12V 20W  šeširić, F  35, GU 5.3</t>
  </si>
  <si>
    <t>Halog.sijal.12V 20W  šeširić, F  51, GU 5.3</t>
  </si>
  <si>
    <t>Halog.sijal. 12 V 50 W šeširić, F 51, GU 5.3</t>
  </si>
  <si>
    <t>Halog.sijal. 220V  50W šeširić, F 51, GZ 10</t>
  </si>
  <si>
    <t>Halog.sijal. Capsula 12 V 20 W, G 4</t>
  </si>
  <si>
    <t>Halog.sijal. Capsula 12 V 35 W, G 6.35</t>
  </si>
  <si>
    <t>Halog.sijal. Capsula 12 V 50 W, G 6.35</t>
  </si>
  <si>
    <t>Halogena, bistra 20W; 220W; G-9; ("HALOPIN" ili odgovarajuće)</t>
  </si>
  <si>
    <t>Halogena, bistra 40W; 220W; G-9; ("HALOPIN" ili odgovarajuće)</t>
  </si>
  <si>
    <t>Sijalica 5 W , 220 V, E 14 ;cilindrična (max. L=54mm)</t>
  </si>
  <si>
    <t xml:space="preserve">Signalna sijalica 24 - 30, napon 24 V, snaga 2W, grlo BA9S </t>
  </si>
  <si>
    <t>Sijalica 12 V ''balon''  5 W, 21 W - 21/5W 1,5 - 4 W, grlo B15D</t>
  </si>
  <si>
    <t>Sijalica 12 V H 4 60/55 W, grlo G4</t>
  </si>
  <si>
    <t>Sijalica 2 - 5 W cilindrična, napon 24 V, grlo E14</t>
  </si>
  <si>
    <t>Sijalica H3 70W 24V, grlo PK22S</t>
  </si>
  <si>
    <t>Sijalica 24V 1,2W Ba9s ili odgovarajuće</t>
  </si>
  <si>
    <t>Sijalica 24V 2W Ba9s ili odgovarajuće</t>
  </si>
  <si>
    <t>Sijalica metalhalogena RX 7s 220V 70W - cevasta MHN - TD</t>
  </si>
  <si>
    <t>Sijalica metalhalogena RX 7s 220V 150W - cevasta MHN - TD</t>
  </si>
  <si>
    <t>Sijalica metalhalogena E27 220V, 70W</t>
  </si>
  <si>
    <t xml:space="preserve">Sijalica metalhalogena E27 220V, 100W </t>
  </si>
  <si>
    <t xml:space="preserve">Sijalica metalhalogena E27 220V, 150W </t>
  </si>
  <si>
    <t>Sijalica metalhalogena E27 220V, 150W  HIE, elipsastog oblijka, bistra</t>
  </si>
  <si>
    <t>Sijalica metalhalogena E40 220V, 250W</t>
  </si>
  <si>
    <t>Sijalica metalhalogena E40 220V, 400W</t>
  </si>
  <si>
    <t>Sijalica metalhalogena E40 220V, 1000W SPL1000/T/H/960E40 pc88882 GE ili odgovarajuće</t>
  </si>
  <si>
    <t>Sijalica Na vp E27 220V 70W</t>
  </si>
  <si>
    <t>Sijalica Na vp E40 220V 150W</t>
  </si>
  <si>
    <t>Sijalica Na vp E40 220V 250W</t>
  </si>
  <si>
    <t>Sijalica Na vp E40 220V 400W</t>
  </si>
  <si>
    <t>Sijalica sa dva vlakna za brzo startovanje pri kratkotrajnom prekidu napajanja, 400W, tip 35582 Lucalox Superlife General electric ili odgovarajuće (za reflektorske stubove C7 - C11)</t>
  </si>
  <si>
    <t>Starter upaljač MZN 400 SU - bagturgi ili odgovarajuće</t>
  </si>
  <si>
    <t>Anti panik svetiljka, materijal: samogasiva plastika, zaštita IP 40. nazivni napon 230V 50 Hz, led pokazivač, vreme delovanja 3 h, dvostruka izolacija, snaga lampe  8 W</t>
  </si>
  <si>
    <t>Panik svetilaka U21 6W 1H 240L LG661706 ili odgovarajuće (za nove avio mostove)</t>
  </si>
  <si>
    <t xml:space="preserve">Dvostrani svetleći pokazivač pravca nužnog izlaza,samogasiva plastika, zaštita IP40, nazivni napon 230 V 50 Hz, led pokazivač, vreme delovanja 3 h, dvostruka izolacija, snaga lampe 8 W </t>
  </si>
  <si>
    <t>Fluo  svetiljka 1 X 18W, nadgradna svetiljka, zaštita IP 65, sa prozirnom kapom, elektronska prigušnica</t>
  </si>
  <si>
    <t>Fluo  svetiljka 1 X 36W, nadgradna svetiljka, zaštita IP 65, sa prozirnom kapom, elektronska prigušnica</t>
  </si>
  <si>
    <t>Fluo  svetiljka 1 X 58W, nadgradna svetiljka, zaštita IP 65, sa prozirnom kapom, elektronska prigušnica</t>
  </si>
  <si>
    <t>Fluo  svetiljka 2 X 18W, nadgradna svetiljka, zaštita IP 65, sa prozirnom kapom, elektronska prigušnica</t>
  </si>
  <si>
    <t>Fluo  svetiljka 2 x 36W, nadgradna svetiljka, zaštita IP 65, sa prozirnom kapom, elektronska prigušnica</t>
  </si>
  <si>
    <t>Fluo  svetiljka 2 X 58W, nadgradna svetiljka, zaštita IP 65, sa prozirnom kapom, elektronska prigušnica</t>
  </si>
  <si>
    <t>Fluo svetiljka sa oglednim rasterom 2 x 18W, nadgradna svetiljka, zaštita IP 20, čelično kućište, plastificirana belo, priključne stezaljke za provodnike do 2,5 mm2, elektronska prigušnica</t>
  </si>
  <si>
    <t>Fluo  svetiljka sa oglednim rasterom 3 x 36W, nadgradna svetiljka, zaštita IP 20, čelično kućište, plastificirana belo, priključne stezaljke za provodnike do 2,5 mm2, elektronska prigušnica</t>
  </si>
  <si>
    <t>Fluo  svetiljka sa oglednim rasterom 2 x 36W, nadgradna svetiljka, zaštita IP 20, čelično kućište, plastificirana belo, priključne stezaljke za provodnike do 2,5 mm2, elektronska prigušnica</t>
  </si>
  <si>
    <t>Fluo svetiljka 2x36W sa senilom nadgradna sa elektron. prigušnicom TAP 236 EVG IP20 sa senilom/EL ili odgovarajuće</t>
  </si>
  <si>
    <t>Fluo svetiljka 2x18W sa senilom - nadgradna   FS UFS 2x18 W kompl. sa senilom/EL ili odgovarajuće</t>
  </si>
  <si>
    <t>Fluo svetiljka  sa oglednim rasterom 4 x 14W, ugradna svetiljka, zaštita IP 20, čelično kućište, plastificirana belo, priključne stezaljke za provodnike do 2,5 mm2, elektronska prigušnica</t>
  </si>
  <si>
    <t>Fluo svetiljka  sa oglednim rasterom 4 x 18W, ugradna svetiljka, zaštita IP 20, čelično kućište, plastificirana belo, priključne stezaljke za provodnike do 2,5 mm2, elektronska prigušnica</t>
  </si>
  <si>
    <t>Fluo svetiljka  sa oglednim rasterom 4 x 18W,nadgradna svetiljka, zaštita IP 20, čelično kućište, plastificirana belo, priključne stezaljke za provodnike do 2,5 mm2, elektronska prigušnica</t>
  </si>
  <si>
    <t>Fluo svetiljka 1 x 18 W strela, nadgradna elektronska prigušnica</t>
  </si>
  <si>
    <t>Reflektor sa halogenom sijalicom 150W (tz. "VEGA 500) ili odgovarajuće</t>
  </si>
  <si>
    <t>Nadgradna fluo svetiljka 1x18W, sa jednom fluo sijalicom T8 18W, IP44, elektronska prigušnica</t>
  </si>
  <si>
    <t>Fluo svetiljka 1x18W, sa jednom fluo sijalicom T8 18W, IP44,nadgradna, elektronska prigušnica (ANTAR 18 "BRILUM") ili odgovarajuće</t>
  </si>
  <si>
    <t xml:space="preserve">Svetiljka OG ravna komplet sa staklom i grlom E27 za sijalicu od 200 W </t>
  </si>
  <si>
    <t>Svetiljka ravna sa bakelitnim grlom E 27 i staklenom kuglom 250V  100 W</t>
  </si>
  <si>
    <t xml:space="preserve">Svetiljka kosa sa bakelitnim grlom E 27 i staklenom kuglom 250V 100 W  </t>
  </si>
  <si>
    <t>Svetiljka sa fluo sijalicom 28 W, FEP DIJAMANT ili odgovarajuće</t>
  </si>
  <si>
    <t>Nadgradna inkadescentna brodska plafonska svetiljka, za vlažne prostorije, sa siluminskim podnožjem, bistrim livenim staklom, zaštitnom mrežom i uvodnicama za kabl. Svetiljka je ovalnog ili okruglog oblika, sa ugrađenim porcelanskim grlom E 27 i sijalicom</t>
  </si>
  <si>
    <t>Svetiljka za spoljnu rasvetu ''K--LUX'   ili odgovarajuće - natrijum visokog pritiska 100 W</t>
  </si>
  <si>
    <t>Lampa KM-H 220 V, rotaciona signalna-žuta (za kapiju K0) ili odgovarajuće</t>
  </si>
  <si>
    <t>Svetiljka za spoljnu rasvetu ''NEOS'' 2 Minel Schreder ili odgovarajuće - natrijum visokog pritiska 150 W, stepen zaptivenosti IP66</t>
  </si>
  <si>
    <t>Svetiljka za spoljnu rasvetu ''NEOS'' 3 sa ogledalnim rasterom 1216 Minel Schreder ili odgovarajuće - natrijum visokog pritiska 400 W, stepen zaptivenosti IP66</t>
  </si>
  <si>
    <t>Svetiljka za spoljnu rasvetu ''ONYX'' 3 Minel Schreder ili odgovarajuće - natrijum visokog pritiska 400 W, stepen zaptivenosti IP66</t>
  </si>
  <si>
    <t>Svetiljka za spoljnu rasvetu ''OPALO'' 1 Minel Schreder ili odgovarajuće - natrijum visokog pritiska 100 W, stepen zaptivenosti  IP65</t>
  </si>
  <si>
    <t>Svetiljka za spoljnu rasvetu ''OPALO'' 3 Minel Schreder ili odgovarajuće - natrijum visokog pritiska  250 W, stepen zaptivenosti  IP65</t>
  </si>
  <si>
    <t>Nadgradna linijska fluorescentna svetiljka sa 2 cevi od 18W u duo spoju za montažu na zid. Zaštita IP43  - kučište od poliestera ojačano staklenim vlaknima sa dva uvoda petopolnim rednim klemama i difuzorom od polikarbonata - tip 410 Rigo - Disano - Itali ili odgovarajuće</t>
  </si>
  <si>
    <t>Nadgradna linijska fluorescentna svetiljka sa 2 cevi od 18W u spoju za montažu na plafon ili preko visilice. Zaštita IP 65  - kučište od poliestera ojačano staklenim vlaknima sa dva uvoda petopolnim rednim klemama i difuzorom od polikarbonata - tip 950 Hy ili odgovarajuće</t>
  </si>
  <si>
    <t>Nadgradna linijska fluorescentna svetiljka sa 2 cevi od 36 W u spoju za montažu na plafon ili preko visilice. Zaštita IP 65  - kučište od poliestera ojačano staklenim vlaknima sa dva uvoda petopolnim rednim klemama i difuzorom od polikarbonata - tip 950 H ili odgovarajuće</t>
  </si>
  <si>
    <t>Svetiljka ''Focal' I '' /1691/CDM-T/70 tuba Thorn ili odgovarajuće</t>
  </si>
  <si>
    <t>Svetiljka je tipa BFU Arco 228 DP/S,  "Buck" ili odgovarajuće</t>
  </si>
  <si>
    <t>Svetiljka je tipa BFU GALA 236 PS, "BUCK" ili odgovarajuće</t>
  </si>
  <si>
    <t>Svetiljka je tipa Lex, 226, "Disano" / BCU Hisar 226, "Buck" ili odgovarajuće</t>
  </si>
  <si>
    <t>Svetiljka ''Neos'' 31/1709/HPI - II /250 sa metalhalogenom sijalicom 250 W E 40 ili odgovarajuće</t>
  </si>
  <si>
    <t>Svetiljka ''TERRA'' I /1453M - štelujuća CDM - TD / sa metalhalogenom sijalicom CDM -TD 70 W R x /S ili odgovarajuće</t>
  </si>
  <si>
    <t>Svetiljke za na zid sa pokretnim nosačem sijalice od "INOX", grlo GU 10 sa LED sijalicom</t>
  </si>
  <si>
    <t>Tip Flap Quadro White 1 x 50 W Prisma Thorn ili odgovarajuće</t>
  </si>
  <si>
    <t>Tip 102 4 x 18 W EPI (DISANO) ili odgovarajuće</t>
  </si>
  <si>
    <t>Tip 5100 1 x 58 W  DEB EPI (DISANO) ili odgovarajuće</t>
  </si>
  <si>
    <t>Tip 5201 2 x 36 W DEB EPI (DISANO) ili odgovarajuće</t>
  </si>
  <si>
    <t>Tip Led Tondo White 1 x 50 W prisma EPI (DISANO)  ili odgovarajuće</t>
  </si>
  <si>
    <t>Tip ''Triton'' RM - GH 2 x 18 W EB EPI (DISANO) ili odgovarajuće</t>
  </si>
  <si>
    <t>Tip ''Triton'' RM - GH 2 x 26 W DEB EPI (DISANO) ili odgovarajuće</t>
  </si>
  <si>
    <t>Tip ''Triton'' RM - GH 2 x 26 W EB EPI (DISANO) ili odgovarajuće</t>
  </si>
  <si>
    <t>Tip ''Turbo'' RM -CL 2 x 26 W EB EPI (DISANO) ili odgovarajuće</t>
  </si>
  <si>
    <t>Ugradna Emergency fluorescentna svetiljka ( 600 x 600) sa 4 cevi od 18 W u duo spoju za montažu u spušten plafon u zaštiti IP 20 - sa paraboličnim belim rasterom , sa ugrađenim invertor i NiCd aku baterijama sa 1 sat autonomnog rada  jedne cevi - tip 878  ili odgovarajuće</t>
  </si>
  <si>
    <t>Ugradna fluo svetiljka 2x28W, sa dve fluo sijalice T5 28W, sa prizmatičnim difuzorom i elektronskim predspojnim priborom</t>
  </si>
  <si>
    <t>Ugradna fluorescentna svetiljka  sa 2 cevi od 18 W u duo spoju za montažu u spušten plafon tipa ''Hanter Daglas''u zaštiti IP 54, opalnim difuzorom od opalne kliritne ploče  - tip 827 Comfort   - Disano - Italija ili odgovarajuće</t>
  </si>
  <si>
    <t>Ugradna fluorescentna svetiljka  sa 2 cevi od 36 W u duo spoju za montažu u spušten plafon tipa ''Hanter Daglas''u zaštiti IP 54, opalnim difuzorom od opalne kliritne ploče  - tip 827 Comfort   - Disano - Italija  ili odgovarajuće</t>
  </si>
  <si>
    <t>Ugradna fluorescentna svetiljka ( 600 x 600) sa 4 cevi od 18 W u duo spoju za montažu u spušten plafon u zaštiti IP 20 - sa paraboličnim belim rasterom tip 878 Comfort - Disano - Italija ili odgovarajuće</t>
  </si>
  <si>
    <t>Ugradna fluorescentna svetiljka ( 600 x 600) sa 4 cevi od 18 W u duo spoju za montažu u spušten plafon u zaštiti IP 20 - tip 876 Comfort 60 - Disano - Italija ili odgovarajuće</t>
  </si>
  <si>
    <t>Ugradna fluorescentna svetiljka ( 600 x 600) sa 4 cevi od 18 W u duo spoju za montažu u spušten plafon u zaštiti IP 40, opalnim difuzorom od opalne kliritne ploče, tip 825 Comfort - Disano - Italija ili odgovarajuće</t>
  </si>
  <si>
    <t>Ugradna kompakt fluo svetiljka 2x26W, sa dve kompakt fluo sijalice 26W, G24q3, prsten svetiljke u boji aluminijuma, sa sjajnim odsijačem, sa mat / transparentnim difuzorom i elektronskim predspojnim priborom.</t>
  </si>
  <si>
    <t>Grlo  nosač startera za fluo cev ''univerzal'' ART 301 ili odgovarajuće</t>
  </si>
  <si>
    <t>Grlo za fluo cev  - nosač cevi G13</t>
  </si>
  <si>
    <t>Grlo za fluo cev G13 ''Univerzal'' ART 201 ili odgovarajuće</t>
  </si>
  <si>
    <t>Grlo za fluo cev - nosač cevi sa nosačem za starter G13</t>
  </si>
  <si>
    <t>Grlo za halogenu sijalicu 12V 20W Gu 5.3</t>
  </si>
  <si>
    <t>Grlo za halogenu sijalicu 220 V 50WGZ 10</t>
  </si>
  <si>
    <t>Sijalično grlo  G-9</t>
  </si>
  <si>
    <t>Sijalično grlo E14 keramičko</t>
  </si>
  <si>
    <t>Sijalično grlo E27 keramičko sa L nosačem</t>
  </si>
  <si>
    <t>Sijalično grlo E27 keramičko viseće</t>
  </si>
  <si>
    <t>Prigušnica za fluo cev 18 W</t>
  </si>
  <si>
    <t>Prigušnica za fluo cev 36 W</t>
  </si>
  <si>
    <t>Prigušnica za fluo cev 65 W</t>
  </si>
  <si>
    <t>Prigušnica za natrijumovu sijalicu 250 W</t>
  </si>
  <si>
    <t>Prigušnica za natrijumovu sijalicu 400 W</t>
  </si>
  <si>
    <t>Elektronska prigušnica sa akumulatorom 839/18-58W SA ili odgovarajuće</t>
  </si>
  <si>
    <t>Elektronska prigušnica 2x58 (T8) QTISe2x58  (2xL58W "Osram") ili odgovarajuće</t>
  </si>
  <si>
    <t>Elektronska prigušnica 2x36 (T8) QTISe2x36  (2xL36W "Osram") ili odgovarajuće</t>
  </si>
  <si>
    <t>Elektronska prigušnica QT-M 2x18/220-240 "Osram" ili odgovarajuće</t>
  </si>
  <si>
    <t>Elektronska prigušnica QT-M 2x26-42/220-240 "Osram" ili odgovarajuće</t>
  </si>
  <si>
    <t>Elektronska prigušnica QTi 1x28/54 1xHE28W/T5 "Osram" ili odgovarajuće</t>
  </si>
  <si>
    <t>Elektronska prigušnica QTP5  1x14-35 W HE (14W /21W/28 I 35W/T5) "Osram" ili odgovarajuće</t>
  </si>
  <si>
    <t>Elektronska prigušnica QTP5  2x14-35 W HE (14W /21W/28 I 35W/T5) "Osram" ili odgovarajuće</t>
  </si>
  <si>
    <t>Elektronska prigušnica  4x14  ELXc 414.242 VS ili odgovarajuće</t>
  </si>
  <si>
    <t>Elektronska prigušnica QTIS e 3x/4x18/220-240 "Osram" ili odgovarajuće</t>
  </si>
  <si>
    <t>Elekt.prig.za f.s."STRELA 118" QTIS-e 1x18/220-240 "Osram'' ili odgovarajuće</t>
  </si>
  <si>
    <t>Prigušnica elekt. QTI DALI 4x18W/220-240 (DIMOBILNA) ili odgovarajuće</t>
  </si>
  <si>
    <t>Prigušnica elektronska (za metal halogene lampe HCI 150W i HQI 150W) Osram ballast PTi 150 / 220-240 S ilii odgovarajuća (za rasvetni balon)</t>
  </si>
  <si>
    <t>Ploča aralditna RP4-SP ili odgovarajuće</t>
  </si>
  <si>
    <t>Ploča aralditna RPOV III-SP ili odgovarajuće</t>
  </si>
  <si>
    <t>Sigurnosna LED panik rasveta, snaga: 24 led diode, 220V, sa 2 punjive beterije NiCd 3.6V 800mA (autonomija 3h), indikator punjenja lampe, sa setom za montažu</t>
  </si>
  <si>
    <t>LED sijalica 220 V, 5W, grlo E14, 420lm</t>
  </si>
  <si>
    <t>LED sijalica 220 V, 5W, grlo E27, 420lm</t>
  </si>
  <si>
    <t>LED sijalica 220 V, 4W, grlo GU 10, 400lm</t>
  </si>
  <si>
    <t>LED G24 sijalica snage 11W, sa dva pina, 1000lm, 220V</t>
  </si>
  <si>
    <t>LED G24 sijalica snage 11W, sa četiri pina, 1000lm, 220V</t>
  </si>
  <si>
    <t>Cev sa LED izvorom svetlosti, zamena za fluo cev 18W</t>
  </si>
  <si>
    <t>Cev sa LED izvorom svetlosti, zamena za fluo cev 36W</t>
  </si>
  <si>
    <t>Cev sa LED izvorom svetlosti, zamena za fluo cev 58W</t>
  </si>
  <si>
    <t>LED reflektor snage 150W, sledećih karakteristika: *Temperatura: 3000 - 6500K *Fluks: 16500 lm *Ugao osvetljenja: 120° *Stepen zaštite: IP65 *Težina kućišta: 6,5kg *Materijal: aluminijum</t>
  </si>
  <si>
    <t>Aluminijumska LED svetiljka snage 100W Bridgelux ili odgovarajuće, sledećih karakteristika: *Napajanje: 220V - I klasa *Temperatura: 3000 - 6500K *Flux: 12000 lm *Stepen zaštite: IP65 *Visina x širina hladnjaka: (18 x 16)cm Prečnik senila: 50cm Slično tipu Bitmap HB-100 ili odgovarajuće (u hali mehanizacije)</t>
  </si>
  <si>
    <t>UGRADNA LED PLAFONSKA SVETILJKA, BELE BOJE, 27W, LED WARM WHITE 3000K, 700mA, IP44, ugradna mera fi 190, h 75 (sprat T1)</t>
  </si>
  <si>
    <t>UGRADNA LED PLAFONSKA SVETILJKA, BELE BOJE, 1x5.5W, LED WARM WHITE 3000K, Gu10, ugradna mera fi 70, h 130 (sprat T1)</t>
  </si>
  <si>
    <t>ALUMINIJUMSKI PROFIL, LED TRAKA, 14.4W/m, WARM WHITE 3000K, 24VDC, IP20 (sprat T1)</t>
  </si>
  <si>
    <t>UGRADNA PLAFONSKA LED SVETILJKA, SIVE/BELE BOJE, PANEL ZA MODULARNE PLAFONE 600X600 mm, IP40, 40W, LED WARM WHITE 3000K, 24VDC, DIMMABLE, ugradna mera l 597, w 597, h 20 (sprat T1)</t>
  </si>
  <si>
    <t>UGRADNA LED PLAFONSKA SVETILJKA, BELE BOJE, 1x5.5W, LED WARM WHITE 3000K, Gu10, 230V, IP65, ugradna mera fi 78, h 120 (sprat T1)</t>
  </si>
  <si>
    <t>Ugradna aluminijumska LED svetiljka sledećih karakteristika:  *Izvor svetla -COB led diode snage 30W, 1100mA, 26-29V; Cree, Osram, Philips ili Bridgelux ili odgovarajuće *Boja svetla: 5700K - hladno bela 3600lm 3000K – toplo bela 3400lm *Ugao isijavanja: 90 stepeni-flood *Drajver: 30W, 1100mA, 26-29V *Ugradni otvor: 210mm *Stepen zaštite: IP40 *Boja: bela (ispred VIP terminala)</t>
  </si>
  <si>
    <t>Ugradna aluminijumska LED svetiljka sledećih karakteristika: *Izvor svetla - led dioda snage 40W *Drajver 50W, 1500mA, Meanwell ili odgovarajuće *Boja svetla:  4500K, 120-130 lm *Boja: bela  *Rozetna spoljnih dimenzija 18cm, unutrašnja dimenzija (otvor u plafonu 14cm) (za visoki hol)</t>
  </si>
  <si>
    <t>LED reflektor snage 80W, sledećih karakteristika: *Izvor svetla: jedna LED dioda Bridgelux high lumen ili odgovarajuće *Temperatura: 3000 - 6500K *Fluks: 9600 lm *Ugao osvetljenja: 120° *Stepen zaštite: IP65 *Težina kućišta: 4,5kg *Materijal: aluminijum</t>
  </si>
  <si>
    <t>LED reflektor snage 100W, sledećih karakteristika: *Izvor svetla: jedna LED dioda Bridgelux high lumen (110-120 lm/W) ili odgovarajuće *Temperatura: 3000 - 6500K *Fluks: 11000 lm *Ugao osvetljenja: 120° *Stepen zaštite: IP65 *Težina kućišta: 4,5kg *Materijal: aluminijum (u Terminalu 1)</t>
  </si>
  <si>
    <t>LED reflektor snage 200W, sledećih karakteristika: *Izvor svetla: LED dioda Bridgelux ili odgovarajuće *Temperatura: 5600K *Fluks: 22000lm *Ugao osvetljenja: 120° *Stepen zaštite: IP65 *Težina kućišta: 8,3kg *Materijal: aluminijum</t>
  </si>
  <si>
    <t>LED reflektor snage 400W, sledećih karakteristika: *Izvor svetla: LED dioda Bridgelux ili odgovarajuće *Temperatura: 4500-6500K *Fluks: 44000lm *Ugao osvetljenja: 120° *Stepen zaštite: IP65 *Težina kućišta: 10,5kg *Materijal: aluminijum</t>
  </si>
  <si>
    <t>NADGRADNA LED ZIDNA SVETILJKA, HROM/OPAL, 1x14W, T16, G5, IP44, dimenzije l 580mm, w 60mm, h 70mm (sprat T1)</t>
  </si>
  <si>
    <t>Ispravljač: izlazni napon 12VDC, izlazna struja 6ADC, snaga 72W, sličan tipu RS-75-12 Mean Well ili odgovarajuće (za svetleći natpis)</t>
  </si>
  <si>
    <t>LED traka snage 10W / m, bele boje dužine 3m sa pripadajućim ispravljačem za priključenje na 230V 50Hz</t>
  </si>
  <si>
    <t>Providni difuzor za LED profile dužine 3m</t>
  </si>
  <si>
    <t>Aluminijumski nosač za LED profile</t>
  </si>
  <si>
    <t>Završni komadi</t>
  </si>
  <si>
    <t>Profil za LED traku dužine 3m</t>
  </si>
  <si>
    <t>Prekidač  obični OG</t>
  </si>
  <si>
    <t>Prekidač dvopolni KP 121 16 A 250 V (pregibna dvopolna sklopka - za panel grejalice)</t>
  </si>
  <si>
    <t>Prekidač kip za bojler</t>
  </si>
  <si>
    <t>Prekidač naizmenični OG</t>
  </si>
  <si>
    <t>Prekidač naizmenični ugradni</t>
  </si>
  <si>
    <t>Prekidač obični ugradni</t>
  </si>
  <si>
    <t>Prekidač serijski OG</t>
  </si>
  <si>
    <t>Prekidač serijski ugradni</t>
  </si>
  <si>
    <t xml:space="preserve">Prekidač taster svetlo OG </t>
  </si>
  <si>
    <t>Prekidač taster svetlo ugradni</t>
  </si>
  <si>
    <t>Prekidač unakrsni OG</t>
  </si>
  <si>
    <t>Prekidač unakrsni ugradni</t>
  </si>
  <si>
    <t>Modul, nosač, prekidač -MOZAIK Legrand ili odgovarajuće</t>
  </si>
  <si>
    <t>Modul, nosač, taster -MOZAIK Legrand ili odgovarajuće</t>
  </si>
  <si>
    <t>Priključnica 10/16 A, 220V OG</t>
  </si>
  <si>
    <t>Priključnica 10/16 A, 380V OG</t>
  </si>
  <si>
    <t>Priključnica siluminska 220V OG</t>
  </si>
  <si>
    <t>Priključnica siluminska 380V OG</t>
  </si>
  <si>
    <t>Priključnica 10/16 250V dvopolna, nadgradna,dupla</t>
  </si>
  <si>
    <t>Priključnica 10/16A 250V sa zaštitom od prskajuće vode, keramički uložak, dvopolna ugradna  sa poklopcem IP54</t>
  </si>
  <si>
    <t>Priključnica 10/16 250V dvopolna, ugradna</t>
  </si>
  <si>
    <t>Priključnica 10/16 380V tropolna, ugradna</t>
  </si>
  <si>
    <t>Priključnica 10/16 250V dvopolna, ugradna,dupla</t>
  </si>
  <si>
    <t xml:space="preserve">Utikač šuko II </t>
  </si>
  <si>
    <t>Utikač šuko II -  izvedba"L"</t>
  </si>
  <si>
    <t xml:space="preserve">Utikač šuko II - gumeni </t>
  </si>
  <si>
    <t xml:space="preserve">Utikač šuko III </t>
  </si>
  <si>
    <t>Utičnica-kuplung 220V</t>
  </si>
  <si>
    <t>Utičnica laboratorijska (podsklop) 3 priključka / priključna mesta</t>
  </si>
  <si>
    <t>Utičnica laboratorijska (podsklop) 5 priključka / priključna mesta</t>
  </si>
  <si>
    <t>Utičnica sa prednaponskom zaštitom za ugradnju u zid, odvodnici klase III po IEC - u,pogonski napon Uc 250V / 50Hz, vreme reakcije manje od 25 ns, nesimetrija manja od 100ns, naponsko ograničenje: simetrija manja od 1,2 kV, zaštita IP 20</t>
  </si>
  <si>
    <t>Utičnica šuko za DIN šinu</t>
  </si>
  <si>
    <t>Utičnica šuko, ugradna na vrata, monofazna sa poklopcem</t>
  </si>
  <si>
    <t>Utičnica šuko, ugradna na vrata, trofazna sa poklopcem</t>
  </si>
  <si>
    <t xml:space="preserve">Razvodna kutija OG 108 x 108 mm </t>
  </si>
  <si>
    <t>Razvodna kutija OG 80 x 80 mm</t>
  </si>
  <si>
    <t>Razvodna kutija ugradna Φ - 78 mm</t>
  </si>
  <si>
    <t>Razvodna kutija ugradna Φ= 60</t>
  </si>
  <si>
    <t>Razvodna kutija za gips ф 60</t>
  </si>
  <si>
    <t>Razvodna kutija sa poklopcem ф 78  za gips sa držačima</t>
  </si>
  <si>
    <t>Priključnica (za montažu na zid) industrijska 220 V 3 pola 16 A</t>
  </si>
  <si>
    <t>Priključnica (za montažu na kabl)  industrijska 220 V 3 pola 16 A</t>
  </si>
  <si>
    <t xml:space="preserve">Priključnica (za montažu na zid) industrijska 380V 4 pola 16 A </t>
  </si>
  <si>
    <t>Priključnica (za montažu na zid) industrijska 380V 5 pola 16 A</t>
  </si>
  <si>
    <t>Priključnica (za montažu na kabl)  industrijska 380V 5 pola 16 A</t>
  </si>
  <si>
    <t>Priključnica (za montažu na zid) industrijska 380V 5 pola 32 A</t>
  </si>
  <si>
    <t>Priključnica (za montažu na kabl)  industrijska 380V 5 pola 32 A</t>
  </si>
  <si>
    <t>Priključnica (za montažu na zid) industrijska 380V 5 pola 63 A</t>
  </si>
  <si>
    <t>Priključnica (za montažu na kabl)  industrijska 380V 5 pola 63 A</t>
  </si>
  <si>
    <t xml:space="preserve">Priključnica (za montažu na zid) industrijska 380V 7 pola 32 A  </t>
  </si>
  <si>
    <t>Utikač (za montažu na kabl) industrijski 220 V 3 pola 16 A</t>
  </si>
  <si>
    <t>Utikač (za montažu na zid) industrijski 220 V 3 pola 16 A</t>
  </si>
  <si>
    <t xml:space="preserve">Utikač (za montažu na kabl) industrijski 380V 4 pola 16 A </t>
  </si>
  <si>
    <t>Utikač (za montažu na kabl) industrijski 380V 5 pola 16 A</t>
  </si>
  <si>
    <t>Utikač (za montažu na zid) industrijski 380V 5 pola 16 A</t>
  </si>
  <si>
    <t>Utikač (za montažu na kabl) industrijski 380V 5 pola 32 A</t>
  </si>
  <si>
    <t>Utikač (za montažu na zid) industrijski 380V 5 pola 32 A</t>
  </si>
  <si>
    <t>Utikač (za montažu na kabl) industrijski 380V 5 pola 63 A</t>
  </si>
  <si>
    <t>Utikač (za montažu na kabl) industrijski 380V 7 pola 32A</t>
  </si>
  <si>
    <t>Sklopka jednopolna 16A, 250 V, bela, Aling conel ili odgovarajuće</t>
  </si>
  <si>
    <t>Sklopka jednopolna 16A, 250 V, antracit, Aling conel ili odgovarajuće</t>
  </si>
  <si>
    <t>Sklopka jednopolna 16A, 250 V, bez tastera, Aling conel ili odgovarajuće</t>
  </si>
  <si>
    <t>Taster za sklopku jednostruki, beli, Aling conel ili odgovarajuće</t>
  </si>
  <si>
    <t>Taster za sklopku jednostruki, antracit, Aling conel ili odgovarajuće</t>
  </si>
  <si>
    <t>Taster za sklopku dvostruki, beli, Aling conel ili odgovarajuće</t>
  </si>
  <si>
    <t>Taster za sklopku dvostruki, antracit, Aling conel ili odgovarajuće</t>
  </si>
  <si>
    <t>Nosač za četri elementa, Aling conel ili odgovarajuće</t>
  </si>
  <si>
    <t>Nosač za sedam elementa, Aling conel ili odgovarajuće</t>
  </si>
  <si>
    <t>Maska za četri elementa srebrena, Aling conel ili odgovarajuće</t>
  </si>
  <si>
    <t>Maska za sedam elementa srebrena, Aling conel ili odgovarajuće</t>
  </si>
  <si>
    <t>Monzažna kutija za pun zid četvorostruka, Aling conel ili odgovarajuće</t>
  </si>
  <si>
    <t>Monzažna kutija za šuplji zid četvorostruka, Aling conel ili odgovarajuće</t>
  </si>
  <si>
    <t>Monzažna kutija za pun zid sedmostruka, Aling conel ili odgovarajuće</t>
  </si>
  <si>
    <t>Monzažna kutija za šuplji zid sedmostruka, Aling conel ili odgovarajuće</t>
  </si>
  <si>
    <t xml:space="preserve">Glavna sklopka 40A / 15kW, tropolna 400V, ugradnja na vrata  </t>
  </si>
  <si>
    <t xml:space="preserve">Glavna sklopka 80A / 30kW, tropolna 400V, ugradnja na vrata  </t>
  </si>
  <si>
    <t>Grebenasti prekidač  0-1 20 A, tropolni, ugradni</t>
  </si>
  <si>
    <t>Grebenasti prekidač  0-1 25 A, tropolni, ugradni</t>
  </si>
  <si>
    <t>Grebenasti prekidač  0-1 32 A, tropolni, ugradni</t>
  </si>
  <si>
    <t>Grebenasti orekidač  0-1 63 A, tropolni, ugradni</t>
  </si>
  <si>
    <t>Grebenasti prekidač  0-1 100 A, tropolni, ugradni</t>
  </si>
  <si>
    <t>Grebenasti prekidač 1-0-2  10 A, tropolni, ugradni</t>
  </si>
  <si>
    <t>Grebenasti prekidač 1-0-2  16 A, tropolni, ugradni</t>
  </si>
  <si>
    <t>Grebenasti prekidač 1-0-2  20 A, tropolni, ugradni</t>
  </si>
  <si>
    <t>Grebenasti prekidač  1-0-2  32 A, tropolni, ugradni</t>
  </si>
  <si>
    <t>Grebenasti prekidač 1-0-2  63 A, tropolni, ugradni</t>
  </si>
  <si>
    <t>Grebenasti prekidač 1-0-2 100 A, tropolni, ugradni</t>
  </si>
  <si>
    <t>Grebenasti prekidač, jednopolni, četvoropoložajni, bez nula položaja, ugradni, 25A,  1,2,3,4 T02-8030 ili odgovarajuće</t>
  </si>
  <si>
    <t>Grebenasti prekidač 4G10 10 U ili odgovarajuće</t>
  </si>
  <si>
    <t>Grebenasti prekidač 4G10 63 U ili odgovarajuće</t>
  </si>
  <si>
    <t>Grebenasti prekidač 4G10 90 U ili odgovarajuće</t>
  </si>
  <si>
    <t>Grebenasti prekidač 4G10 105 U ili odgovarajuće</t>
  </si>
  <si>
    <t>Grebenasti prekidač 0-1 u kućištu 20 A, tropolni</t>
  </si>
  <si>
    <t>Grebenasti prejidač  0-1 u kućištu 32 A, tropolni</t>
  </si>
  <si>
    <t>Grebenasti prekidač 0-1 u kućištu 63 A, tropolni</t>
  </si>
  <si>
    <t>Grebenasti prekidač 0-1 u kućištu 100 A, tropolni</t>
  </si>
  <si>
    <t>Grebenasti prekidač 1-0-2 u kućištu 20 A, tropolni</t>
  </si>
  <si>
    <t>Grebenasti prekidač 1-0-2 u kućištu 32 A, tropolni</t>
  </si>
  <si>
    <t>Grebenasti prekidač 1-0-2 u kućištu 63 A, tropolni</t>
  </si>
  <si>
    <t>Grebenasti prekidač 1-0-2 u kućištu 100 A, tropolni</t>
  </si>
  <si>
    <t xml:space="preserve">Merna preklopka ampermetarska 16 A, O - L1 - L2 - L3  </t>
  </si>
  <si>
    <t xml:space="preserve">Merna preklopka voltmerska 400 V, sedmopoložajna  </t>
  </si>
  <si>
    <t>Obrtni mehanizam za prekidače NZM2-XTVD ili odgovarajuće</t>
  </si>
  <si>
    <t>Kuplung šipka L=400 mm, NZM1/2-XV4 ili odgovarajuće</t>
  </si>
  <si>
    <t>Kućište (raz kutija DP IP 55) polikarbonat samogasivi, dimenzija 108x108x56,5 mm DP1010 Schrack ili odgovarajuće</t>
  </si>
  <si>
    <t>Kućište (raz kutija DP IP 55) polikarbonat samogasivi, dimenzija 158x108x56,5 mm DP1510 Schrack ili odgovarajuće</t>
  </si>
  <si>
    <t>Kućište (raz kutija DP IP 55) polikarbonat samogasivi, dimenzija 208x158x83,5 mm DP 2015 Schrack ili odgovarajuće</t>
  </si>
  <si>
    <t>Kućište (raz kutija DP IP 55) polikarbonat samogasivi, dimenzija 258x2018x97 mm DP 2520 Schrack ili odgovarajuće</t>
  </si>
  <si>
    <t>Kućište RO za automatske osigurače, 1 osigurač (spratna tabla od samogasive plastike, bez ključa, sa šinama za nulu i uzemljenje (n/z)) IP 40; Ni PE stezaljke</t>
  </si>
  <si>
    <t>Kućište RO za automatske osigurače, 3 osigurača (spratna tabla od samogasive plastike, bez ključa, sa šinama za nulu i uzemljenje (n/z)) IP 40; Ni PE stezaljke</t>
  </si>
  <si>
    <t>Kućište RO za aut. osig. sa prozirnim vrat. 5 osigurača , 1 red, sa poklopcem  n/z (spratna tabla od samogasive plastike, bez ključa, sa šinama za nulu i uzemljenje (n/z)) IP 55; Ni PE stezaljke</t>
  </si>
  <si>
    <t>Kućište RO za aut. osig. sa prozirnim vrat. 8 osigurača , 1 red, sa poklopcem  n/z (spratna tabla od samogasive plastike, bez ključa, sa šinama za nulu i uzemljenje (n/z)) IP 55; Ni PE stezaljke</t>
  </si>
  <si>
    <t>Kućište RO za aut. osig. sa prozirnim vrat. 12 osigurača , 1 red, sa poklopcem  n/z (spratna tabla od samogasive plastike, bez ključa, sa šinama za nulu i uzemljenje (n/z)) IP 55; Ni PE stezaljke</t>
  </si>
  <si>
    <t>Kućište RO za aut. osig. sa prozirnim vrat. 24 osigurača , 2 reda, sa poklopcem  n/z (spratna tabla od samogasive plastike, bez ključa, sa šinama za nulu i uzemljenje (n/z)) IP 55; Ni PE stezaljke</t>
  </si>
  <si>
    <t>Kućište RO za aut. osig. sa prozirnim vrat. 36 osigurača , 3 reda, sa poklopcem  n/z (spratna tabla od samogasive plastike, bez ključa, sa šinama za nulu i uzemljenje (n/z)) IP 55; Ni PE stezaljke</t>
  </si>
  <si>
    <t>Spratna tabla, za aut. osig. ugradna 12 mesta, 1 red, sa poklopcem</t>
  </si>
  <si>
    <t>Razvodni orman ( Š x V x D ) 300 x 400 x 200, zaštita IP 55, materijal: telo ormana čelik 1,2 mm, vrata ormana čelik 1,2 mm, montažna ploča sa rasterom (montažne ploče sa mrežom koje imaju na svojoj površini štampanu mrežu / raster, što olakšava raspored opreme na ploči )</t>
  </si>
  <si>
    <t>Razvodni orman ( Š x V x D ) 400 x 600 x 250, zaštita IP 55, materijal: telo ormana čelik 1,2 mm, vrata ormana čelik 1,2 mm, montažna ploča sa rasterom (montažne ploče sa mrežom koje imaju na svojoj površini štampanu mrežu / raster, što olakšava raspored opreme na ploči )</t>
  </si>
  <si>
    <t>Razvodni orman ( Š x V x D ) 600 x 800 x 250, zaštita IP 55, materijal: telo ormana čelik 1,2 mm, vrata ormana čelik 1,2 mm, montažna ploča sa rasterom (montažne ploče sa mrežom koje imaju na svojoj površini štampanu mrežu / raster, što olakšava raspored opreme na ploči )</t>
  </si>
  <si>
    <t>Razvodni orman ( Š x V x D ) 300 x 400 x 200, zaštita IP 65, materijal: samogasivi materijal (poliester ojačan staklenim vlaknima) otporan na atmosferske uticaje, montažna ploča sa rasterom (montažne ploče sa mrežom koje imaju na svojoj površini štampanu mrežu / raster, što olakšava raspored opreme na ploči )</t>
  </si>
  <si>
    <t>Razvodni orman ( Š x V x D ) 400 x 600 x 250, zaštita IP 65, materijal:  samogasivi materijal (poliester ojačan staklenim vlaknima) otporan na atmosferske uticaje, montažna ploča sa rasterom (montažne ploče sa mrežom koje imaju na svojoj površini štampanu mrežu / raster, što olakšava raspored opreme na ploči )</t>
  </si>
  <si>
    <t>Razvodni orman ( Š x V x D )  600 x 800 x 250, zaštita IP 65, materijal:  samogasivi materijal (poliester ojačan staklenim vlaknima) otporan na atmosferske uticaje, montažna ploča sa rasterom (montažne ploče sa mrežom koje imaju na svojoj površini štampanu mrežu / raster, što olakšava raspored opreme na ploči )</t>
  </si>
  <si>
    <t>Jednopolna sabirnica za automatske osigurače, presek  16mm2, nazivni napon 400V, max struja sabirnice Is = 80A</t>
  </si>
  <si>
    <t>Tropolna sabirnica za automatske osigurače, presek 10mm, nazivni napon 400V, max struja sabirnice  Is = 63A</t>
  </si>
  <si>
    <t>Tropolna sabirnica za automatske osigurače, presek  16mm2, nazivni napon 400V, max struja sabirnice Is = 80A</t>
  </si>
  <si>
    <t>Držač sabirnica (N i PE) dvostepeni, Schrack ili odgovarajuće</t>
  </si>
  <si>
    <t>Sabirnice od punog bakra, jednopolne, Cu 10 x 3 mm (bakarna šina koja nije predviđena za bušenje nego se na nju nižu tzv. šinske stezaljke), sa izolacionim nosačima  (ravni podesivi nosač sabirnica Halogen free)</t>
  </si>
  <si>
    <t>Sabirnice od punog bakra, jednopolne, Cu 20 x 5 mm (bakarna šina koja nije predviđena za bušenje nego se na nju nižu tzv. šinske stezaljke), sa izolacionim nosačima (ravni podesivi nosač sabirnica Halogen free)</t>
  </si>
  <si>
    <t>Šina za VS kleme (KRG)</t>
  </si>
  <si>
    <t>Din šina za aut.osigurače</t>
  </si>
  <si>
    <t>Titan kučište 1 za taster  crno /sivo  MM 216535 ili odgovarajuće</t>
  </si>
  <si>
    <t>Titan kučište 3  za taster  crno /sivo  MM 216538 ili odgovarajuće</t>
  </si>
  <si>
    <t>Titan sklopni element za prednju montažu - mirni  MM 216378 ili odgovarajuće</t>
  </si>
  <si>
    <t xml:space="preserve">Titan sklopni element za prednju montažu - radni  MM 216376 ili odgovarajuće </t>
  </si>
  <si>
    <t xml:space="preserve">Titan sijalice -pljosnata  ( razne boje ) MM 216771 - MM 216776) ili odgovarajuće </t>
  </si>
  <si>
    <t>Titan sijalice -visoka  ( razne boje ) MM 216778 - MM 216782) ili odgovarajuće</t>
  </si>
  <si>
    <t xml:space="preserve">Titan pečurkasti taster crveni MM216714 ili odgovarajuće  </t>
  </si>
  <si>
    <t xml:space="preserve">Titan tasteri sve-stop - taster isklop u nuždi  MM 216876 ili odgovarajuće  </t>
  </si>
  <si>
    <t xml:space="preserve">Titan taster pljosnati crveni, zeleni ili crni (po zahtevu naručioca) </t>
  </si>
  <si>
    <t>Titan taster prekidač sa ključem ili odgovarajuće</t>
  </si>
  <si>
    <t xml:space="preserve">Led titan svetleća dioda za prednju montažu LED 18-30V ACDC - crvena, bela, plava ili zelena (po zahtevu naručioca) </t>
  </si>
  <si>
    <t xml:space="preserve">Led titan svetleća dioda za prednju montažu LED 85-264 V AC - crvena, bela, plava ili zelena (po zahtevu naručioca) </t>
  </si>
  <si>
    <t>Signalni stub sa dve strob lampe (crvena i žuta) i zvučni alarmom, IP65, 220 V, sličan proizvodu Auer signal 70 ili odgovarajuće</t>
  </si>
  <si>
    <t>Signalni stub sa dve strob lampe (crvena i žuta) i zvučni alarmom, IP65, 24V, sličan proizvodu Auer signal 70 ili odgovarajuće</t>
  </si>
  <si>
    <t>Granični prekidač XCK M115 ili odgovarajuće</t>
  </si>
  <si>
    <t xml:space="preserve">Granični prekidač XCK - M1D15 ili odgovarajuće  </t>
  </si>
  <si>
    <t xml:space="preserve">Granični prekidač, 10 A, 250 V, 50Hz, TZ-5108 ili odgovarajuće </t>
  </si>
  <si>
    <t xml:space="preserve">Emergency taster u kućištu IP 65  </t>
  </si>
  <si>
    <t xml:space="preserve">Signalne led svetiljke, M 22,5 mm, radni napon 220 V, nazivna struja 5 - 15 mA, kapa pljosnata crvene, zelene ili plave boje (po zahtevu naručioca), komplet  </t>
  </si>
  <si>
    <t xml:space="preserve">Svetleći tasteri f 22,5 mm start - crvene boje ‚‚0‚‚ , ugradnja na vrata, komplet  </t>
  </si>
  <si>
    <t xml:space="preserve">Svetleći tasteri M 22,5 mm start - zelene boje ‚‚1‚‚ , ugradnja na vrata, komplet </t>
  </si>
  <si>
    <t xml:space="preserve">Taster za isključenje u nuždi M 22,5 mm, pečurka crvene boje, zaštita IP 67, montaža na vratima </t>
  </si>
  <si>
    <t xml:space="preserve">Taster za isključenje u nuždi M 22,5 mm, pečurka crvene boje, zaštita IP 67, montaža na zid </t>
  </si>
  <si>
    <t xml:space="preserve">Taster za isključenje u nuždi sa ključem M 22,5 mm, zaštita IP 66, montaža na vrata, 3 pozicije, sklopka, 60 stepeni </t>
  </si>
  <si>
    <t xml:space="preserve">Tasteri  M 22,5 mm sa led signalizacijom od 18 - 30 V DC V ugradnja na vrata, komplet  </t>
  </si>
  <si>
    <t xml:space="preserve">Tasteri  M 22,5 mm sa led signalizacijom od 220 V ugradnja na vrata, komplet </t>
  </si>
  <si>
    <t xml:space="preserve">Tasteri M 22,5 mm   ugradnja na vrata, komplet sa kontaktima  </t>
  </si>
  <si>
    <t>Zvučna sirena, jačine 90dB, temperaturni opseg -10 do +80, zaštita IP 43, držač vertikalno i pod uglom, zaštita IP 43, radni napon 220 V AC</t>
  </si>
  <si>
    <t>Zvučna sirena, jačine 90dB, temperaturni opseg -10 do +80, zaštita IP 43, držač vertikalno i pod uglom, zaštita IP 43, radni napon 24 V AC</t>
  </si>
  <si>
    <t xml:space="preserve">Taster za isključenje u nuždi M 22,5 mm, pečurka crvene boje, zaštita IP 67, montaža na zid   </t>
  </si>
  <si>
    <t xml:space="preserve">Taster za isključenje u nuždi sa ključem M 22,5 mm, zaštita IP 66, montaža na vrata, 2 pozicije, sklopka, 40 stepeni </t>
  </si>
  <si>
    <t>Tasteri  M 22,5 mm sa led signalizacijom od 18 - 30 V DC V ugradnja na vrata, komplet</t>
  </si>
  <si>
    <t>Tasteri  M 22,5 mm sa led signalizacijom od 220 V ugradnja na vrata, komplet</t>
  </si>
  <si>
    <t>Tasteri M 22,5 mm   ugradnja na vrata, komplet sa kontaktima</t>
  </si>
  <si>
    <t>Ampermetar, merni opseg 0 - 10A AC, analogno pokazivanje, ugradnja na vrata, dimenzije 72 x 72 mm, klasa tačnosti 1</t>
  </si>
  <si>
    <t>Ampermetar, merni opseg 0 - 10A DC, analogno pokazivanje, ugradnja šinu, dimenzije 72 x 72 mm, klasa tačnosti 1</t>
  </si>
  <si>
    <t>Ampermetar, merni opseg 0 - 25A DC, analogno pokazivanje, ugradnja na šinu, dimenzije 72 x 72 mm, klasa tačnosti 0,5</t>
  </si>
  <si>
    <t>Ampermetar sa pokazivačem maksimuma 15 min, priključak na trafo .../5 A, sa zamenljivom skalom po zahtevu, za ugradnju na vrata, dimenzije 96 x 96 mm, klasa tačnosti 1,5</t>
  </si>
  <si>
    <t>Frekvenciometar, merni opseg 45-55Hz, tačnost 0,1 procenat  opsega skale</t>
  </si>
  <si>
    <t>Voltmetar 50 VA, analogni dimenzija 96x96 mm, opseg 500 V</t>
  </si>
  <si>
    <t>Voltmetar, merni opseg 0 - 500V AC, analogno pokazivanje, ugradnja na vrata, dimenzije 72 x 72 mm, klasa tačnosti 1</t>
  </si>
  <si>
    <t>Voltmetar, merni opseg 0 - 40V AC, analogno pokazivanje, ugradnja na vrata, dimenzije 72 x 72 mm, klasa tačnosti 1</t>
  </si>
  <si>
    <t>Voltmetar, merni opseg 150 - 600V DC, analogno pokazivanje, ugradnja na šinu, dimenzije 72 x 72 mm, klasa tačnosti 1</t>
  </si>
  <si>
    <t>Predotpori 60 mV, nominalna struja  250A, tačnost: klasa 0,5, preopterečenje 1,2 In</t>
  </si>
  <si>
    <t>Predotpori 60 mV, nominalna struja  300A, tačnost: klasa 0,5, preopterečenje 1,2 In</t>
  </si>
  <si>
    <t>Predotpori 60 mV, nominalna struja  400A, tačnost: klasa 0,5, preopterečenje 1,2 In</t>
  </si>
  <si>
    <t>Rastavna sklopka sa NH osiguračima, ugradnja na montažnu ploču, tropolna, nazivna struja 160 A, nazivni napon 660 V, zaštita IP 20</t>
  </si>
  <si>
    <t>Rastavna sklopka sa NH osiguračima, ugradnja na šinu, tropolna, nazivna struja 400 A, nazivni napon 660 V, zaštita IP 20</t>
  </si>
  <si>
    <t>NV rastavna sklopka, veličina 3, tropolna, nazivna struja 630 A, ugradnja na montažnu ploču</t>
  </si>
  <si>
    <t>Kompakt prekidač 250A, tropolni sa elektronskim isključenjem</t>
  </si>
  <si>
    <t>Sklopka  K10 220 V 50 Hz ili odgovarajuće</t>
  </si>
  <si>
    <t>Sklopka  CN 16 220 V 50Hz  ili odgovarajuće</t>
  </si>
  <si>
    <t>Sklopka  CN 25 220 V 50Hz  ili odgovarajuće</t>
  </si>
  <si>
    <t>Sklopka  CN 63 220 V 50Hz  ili odgovarajuće</t>
  </si>
  <si>
    <t>Sklopka 25 A 220 V 50 Hz</t>
  </si>
  <si>
    <t>Sklopka 63 A 220 V 50 Hz</t>
  </si>
  <si>
    <t xml:space="preserve">Sklopka 100 A 220V50 Hz </t>
  </si>
  <si>
    <t>Sklopka 250 A 220 V 50 Hz</t>
  </si>
  <si>
    <t>Sklopka 16-25A, DN 40 ili odgovarajuće</t>
  </si>
  <si>
    <t>Sklopka 601 DM 1-1.6 A, 1-4A, 4-6A, 6-10A ili 10-14A (po zahtevu investitora) ili odgovarajuće</t>
  </si>
  <si>
    <t>Sklopka GV2ME03/0,25 - 0,44 A, sa bimetalom ili odgovarajuće</t>
  </si>
  <si>
    <t>Sklopka GV2ME04/0,4  - 0,43 A, sa bimetalom ili odgovarajuće</t>
  </si>
  <si>
    <t>Sklopka GV2ME05/0,63 - 1 A, sa bimetalom ili odgovarajuće</t>
  </si>
  <si>
    <t>Sklopka GV2ME06/1 - 1,6 A, sa bimetalom ili odgovarajuće</t>
  </si>
  <si>
    <t>Sklopka GV2ME07/1,6 - 2,5 A, sa bimetalom ili odgovarajuće</t>
  </si>
  <si>
    <t>Sklopka GV2ME08/ 2,5 - 4 A, sa bimetalom ili odgovarajuće</t>
  </si>
  <si>
    <t>Sklopka SIEMENS 3RT 10566...6; IEC/EN 60547-4; 185A za režim rada AC-2 i AC-3, odnosno 215A za režim rada AC -1; kalem 110V AC/DC ili odgovarajuće</t>
  </si>
  <si>
    <t>Kontaktor LC1-D4008;400V (Schneider Elektric) ili odgovarajuće</t>
  </si>
  <si>
    <t>Kontaktor LC1d12BL 24VDC 5,5KW/400V 7,5HP/480V ili odgovarajuće</t>
  </si>
  <si>
    <t>Kontaktor CAD32 BD 24V DC ili odgovarajuće</t>
  </si>
  <si>
    <t>Instalacioni kontakter, četvoropolni, 40A,230V sa signalnim kontaktom</t>
  </si>
  <si>
    <t>Motorna sklopka snage, kalem 220 V , 380 - 400 V snage 3kW</t>
  </si>
  <si>
    <t>Motorna sklopka snage, kalem 220 V , 380 - 400 V snage 4kW</t>
  </si>
  <si>
    <t>Motorna sklopka snage, kalem 220 V , 380 - 400 V snage 5.5kW</t>
  </si>
  <si>
    <t>Motorna sklopka snage, kalem 220 V , 380 - 400 V snage 7.5kW</t>
  </si>
  <si>
    <t>Motorna sklopka snage, kalem 220 V , 380 - 400 V snage 11kW</t>
  </si>
  <si>
    <t xml:space="preserve">Motorna sklopka snage, kalem 220 V , 380 - 400 V snage 15kW </t>
  </si>
  <si>
    <t>Motorna sklopka snage, kalem 220 V , 380 - 400 V snage 18.5kW</t>
  </si>
  <si>
    <t>Motorna sklopka snage, kalem 220 V , 380 - 400 V snage 22kW</t>
  </si>
  <si>
    <t>Motorna sklopka snage, kalem 220 V , 380 - 400 V snage 30kW</t>
  </si>
  <si>
    <t>Motorna sklopka snage, kalem 220 V , 380 - 400 V snage 37kW</t>
  </si>
  <si>
    <t xml:space="preserve">Motorna sklopka snage, kalem 220 V , 380 - 400 V snage 55kW </t>
  </si>
  <si>
    <t>Motorna zaštitna sklopka MP 10A, nazivni napon 400V, 50Hz,  termičko i magnetno isključenje, temperatura rada -5 - +40 C</t>
  </si>
  <si>
    <t>Motorna zaštitna sklopka MP 16A, nazivni napon 400V, 50Hz,  termičko i magnetno isključenje, temperatura rada -5 - +40 C</t>
  </si>
  <si>
    <t>Motorna zaštitna sklopka MP 25A, nazivni napon 400V, 50Hz,  termičko i magnetno isključenje, temperatura rada -5 - +40 C</t>
  </si>
  <si>
    <t>Motorna zaštitna sklopka (prekidač) GV 3P 50 ili odgovarajuće</t>
  </si>
  <si>
    <t>Motorna zaštitna sklopka MP/3 16-25A BE400312 SCHRACK ili odgovarajuće</t>
  </si>
  <si>
    <t>Termička zaštita motora - bimetal 0.6 - 1A</t>
  </si>
  <si>
    <t>Termička zaštita motora - bimetal 1 - 1.6A</t>
  </si>
  <si>
    <t>Termička zaštita motora - bimetal 2.4 - 4A</t>
  </si>
  <si>
    <t>Termička zaštita motora - bimetal 4 - 6A</t>
  </si>
  <si>
    <t xml:space="preserve">Termička zaštita motora - bimetal 6 - 9A </t>
  </si>
  <si>
    <t xml:space="preserve">Termička zaštita motora - bimetal 10 - 16 A </t>
  </si>
  <si>
    <t>Termička zaštita motora - bimetal 16 - 24 A</t>
  </si>
  <si>
    <t>Termička zaštita motora - bimetal 24 - 40A</t>
  </si>
  <si>
    <t>Termička zaštita motora - bimetal 40 - 57A</t>
  </si>
  <si>
    <t xml:space="preserve">Termička zaštita motora – bimetal 50 - 63 A </t>
  </si>
  <si>
    <t>Termička zaštita motora - bimetal 70 - 100 A</t>
  </si>
  <si>
    <t>Termička zaštita motora - bimetal 90 - 125 A</t>
  </si>
  <si>
    <t>Minijaturni relej snage za štampane ploče, dvopolni 8A, mala visina 15,7 mm, špulna 24 V DC</t>
  </si>
  <si>
    <t>Nadgradni pomoćni kontakti za pomoćne kontaktere, radni / mirni 2-2</t>
  </si>
  <si>
    <t>Nadgradni pomoćni kontakti za pomoćne kontaktere, radni / mirni 3-1</t>
  </si>
  <si>
    <t>Naponski regulator 3A, ulaz max 30 V  DC, izlaz 24V DC stabilan, zaštićen osiguračem, zaštićen od kratkog spoja</t>
  </si>
  <si>
    <t>Pomoćni kontakteri, napon kalema 230 V, izbor kombinacije radni / mirni kontakt po zahtevu naručioca</t>
  </si>
  <si>
    <t>Pomoćni kontaktor 10A 42V AC,3NO+1NC, CA2KN31D7 ili odgovarajuće</t>
  </si>
  <si>
    <t>Blok kontaktni 1NO ZBE101 ili odgovarajuće</t>
  </si>
  <si>
    <t>Blok pomoćnih kontakta 1NO+3NC, LA1KN (izbor mirnih i radnih kontakata po zahtevu naručioca)  ili odgovarajuće</t>
  </si>
  <si>
    <t>Pomoćni kontakti, GVAN11 1NO+1NC ili odgovarajuće</t>
  </si>
  <si>
    <t>Kontaktor 18A 42V AC,1NO+1NC,  LC1D18D7 ili odgovarajuće</t>
  </si>
  <si>
    <t>Kontaktni dodatak  LADN22 ili odgovarajuće</t>
  </si>
  <si>
    <t>Rele 12 V DC (Finder 40.61 napon špulne 12 V) sa podnožjem (Finder 95.05 10A 250V ili odgovarajuće) za čitač kartica rampe</t>
  </si>
  <si>
    <t>Pomoćni kontaktor 230V AC,3NO+1NC, CA2KN31P7 ili odgovarajuće</t>
  </si>
  <si>
    <t>Relej DILER 22/220V ili odgovarajuće</t>
  </si>
  <si>
    <t>Relej DILER 31/220V ili odgovarajuće</t>
  </si>
  <si>
    <t>Rele RM 4L GO1 24V (klimatizacija) ili odgovarajuće</t>
  </si>
  <si>
    <t>Rele 60V 6A 250V</t>
  </si>
  <si>
    <t>Rele tip: 40,31 24V 10A 250V, Moeiler PT 570730, 220 V ili odgovarajuće</t>
  </si>
  <si>
    <t>Postolje za rele, Moeiler YPT ili odgovarajuće</t>
  </si>
  <si>
    <t>Rele PR 45c 220V AC</t>
  </si>
  <si>
    <t>Rele PR 45c 220V DC</t>
  </si>
  <si>
    <t>Postolje za rele PRc</t>
  </si>
  <si>
    <t>Kontaktor 20A: LC1K,0910 "Valko" špilna 220V ili odgovarajuće</t>
  </si>
  <si>
    <t>Konektor za namotaj CM 22 (krovne komore)</t>
  </si>
  <si>
    <t>Rele REL-MR-60DC/21 sa preklopnim kontaktom (klimatizacija)</t>
  </si>
  <si>
    <t xml:space="preserve">Relej za nadzor napona, za kontrolu sve tri faze prema nuli </t>
  </si>
  <si>
    <t xml:space="preserve">Relej za nadzor redosleda i asimetrije faza, radni napon 230V  </t>
  </si>
  <si>
    <t xml:space="preserve">Relej za nadzor struje, nadziru prekoračenje nominalnih vrednosti struje na gore i na dole, mogučnost podešavanja nazivnih vrednosti pomoću promenjivog otpornika, radni napon 230 V AC  </t>
  </si>
  <si>
    <t>Svetlosne sklopke - luxomati sa spoljnim senzorom, jedan preklopni kontakt, najkraći vremenski period 1 min, snaga: 16A 250V AC, 20 memoriskih mesta, osetljivost senzora 0 - 500 lux</t>
  </si>
  <si>
    <t>Temperaturna sonda Pt 100, tip: JULABO PT 100 (8981006) ili odgovarajuće</t>
  </si>
  <si>
    <t>Uklopni sat digitalni, snaga: omski teret 16A 250V AC, induktivni teret cos f = 0,6, sijalice: 1000W, dva preklopna kontakta, najkraći vremenski razmak 1 s, 40 memoriskih mesta. Uklopni sat izvršne funkcije ostvaruje preko dva preklopna kontakta, za direktno upravljanje radom nekih potrošača ili za uključivanje u kolo automatike, u zavisnosti od potreba automatskog režima rada potrošača.</t>
  </si>
  <si>
    <t>MTK prijemnik ENEL A 25 ili odgovarajuće (za beogradsko tržište)</t>
  </si>
  <si>
    <t>Vremenski relej, Telemecanuque RE7MY13MW ili odgovarajuće</t>
  </si>
  <si>
    <t>Vremenski relej, kašnjenje isključenja, jedan preklopni kontakt, 6 A / 250 V, napon špulne 240 V</t>
  </si>
  <si>
    <t>Vremenski relej, kašnjenje uključenja, jedan preklopni kontakt, 6 A / 250 V, napon špulne 240 V</t>
  </si>
  <si>
    <t>Vremenski relej, multifunkcionalni, dva radna kontakta, 6 A / 250 V, napon špulne 240 V</t>
  </si>
  <si>
    <t>Vremenski relej, CRT 55, komandni napon 204V; 100mS</t>
  </si>
  <si>
    <t>Industrijski tajmer 5A, 300V, špula 24-240V, vreme 0,05 do 300 sati,  RE7MY13MW ili odgovarajuće</t>
  </si>
  <si>
    <t>Nivotester 85-253VAC, Telemecanuque RM4 LA32M ili odgovarajuće (krovne komore)</t>
  </si>
  <si>
    <t>Relej za nadzor nivoa tečnosti sa senzorom, pokazivanje max i min nivoa tečnosti, uključenje / isključenje pumpe</t>
  </si>
  <si>
    <t>Špulna za elektromagnetni ventil SCE238C005 ili odgovarajuće (krovne komore)</t>
  </si>
  <si>
    <t>Elektromagnetni ventil 2/2 za vodu do 130oC,normalno zatvoren; 0,3-10 bar; navojni priklj.G1" 230V AC (SCE238A005E) ili odgovarajuće</t>
  </si>
  <si>
    <t>Elektromagnetni ventil 2/2 za vodu, 0.3 -16 bar; navojni priklj.G1"  (SCE238D010) ili odgovarajuće</t>
  </si>
  <si>
    <t>Kontrolni rele 220-240V; 50Hz, tip: LOA 24.1 71B27  LANDIS&amp;GYR ili odgovarajuće</t>
  </si>
  <si>
    <t>Kontrolni rele 3UG4614-1BR20 (krovne komore) ili odgovarajuće</t>
  </si>
  <si>
    <t>Špulna 3WL9111-0AD06-0AA0 za Siemensov 3WL prekidač</t>
  </si>
  <si>
    <t>Električne brave 8 - 12 V</t>
  </si>
  <si>
    <t xml:space="preserve">Impulsna električna brave 8 - 12 V                   </t>
  </si>
  <si>
    <t>Napojna jedinica za električnu bravu i digitalni tastaturu (za kontrolisani pristup)</t>
  </si>
  <si>
    <t>Digitalna ulazna tastatura, dva relejna izlaza (za kontrolisani pristup): šifrovani ključ za otvaranje vrata (na tastaturi se ukuca određena kombinacija tastera i vrata se deblokiraju da mogu da se otvore)</t>
  </si>
  <si>
    <t>Ugradna kutija za digitalnu tastaturu iz predhodne pozicije</t>
  </si>
  <si>
    <t>NIVOTESTER (ENDRESS+HAUSSER FTL 325P F1-A1 85-235VAC) ili odgovarajuće</t>
  </si>
  <si>
    <t>Neizolovana kablovska papučica - ženska FFZ/N - 2,5 ili odgovarajuce</t>
  </si>
  <si>
    <t>Čelične kablovske buksne 2,5 mm2  , ženske za termičke uređaje</t>
  </si>
  <si>
    <t>Izolovana hilzna za završetak licnastog provodnika 1,mm2</t>
  </si>
  <si>
    <t>Izolovana hilzna za završetak licnastog provodnika 0,75mm2</t>
  </si>
  <si>
    <t>Izolovana hilzna za završetak licnastog provodnika 1,5mm2</t>
  </si>
  <si>
    <t>Izolovana hilzna za završetak licnastog provodnika 2,5mm2</t>
  </si>
  <si>
    <t>Izolovana hilzna za završetak licnastog provodnika 4mm2</t>
  </si>
  <si>
    <t>Izolovana hilzna za završetak licnastog provodnika 6mm2</t>
  </si>
  <si>
    <t>Izolovana hilzna za završetak licnastog provodnika 10mm2</t>
  </si>
  <si>
    <t>Izolovana hilzna za završetak licnastog provodnika 16mm2</t>
  </si>
  <si>
    <t>Izolovana hilzna za završetak licnastog provodnika 25mm2</t>
  </si>
  <si>
    <t>Izolovana hilzna za završetak licnastog provodnika 35mm2</t>
  </si>
  <si>
    <t>Izolovana kablovska papučica  buksna FFŽ - 2,5 (1600205) ili odgovarajuće</t>
  </si>
  <si>
    <t>Izolovana kablovska papučica  buksna FFŽ - 6 ( 1600406) ili odgovarajuće</t>
  </si>
  <si>
    <t>Izolovana kablovska papučica  buksna FFŽ -1,5 (1600105) ili odgovarajuće</t>
  </si>
  <si>
    <t>Izolovana kablovska papučica muška buksna FFM - 1,5 (1410105) ili odgovarajuće</t>
  </si>
  <si>
    <t>Izolovana kablovska papučica muška buksna FFM - 2,5 (1410205) ili odgovarajuće</t>
  </si>
  <si>
    <t>Izolovana kablovska papučica-okasta       FOP - 2,5/6 (1000256) ili odgovarajuće</t>
  </si>
  <si>
    <t>Izolovana kablovska papučica-okasta      FOP - 2,5/3 (1000253) ili odgovarajuće</t>
  </si>
  <si>
    <t>Izolovana kablovska papučica-okasta      FOP - 2,5/4 (1000254) ili odgovarajuće</t>
  </si>
  <si>
    <t>Izolovana kablovska papučica-okasta      FOP - 2,5/5 (1000255) ili odgovarajuće</t>
  </si>
  <si>
    <t>Izolovana kablovska papučica-okasta      FOP - 2,5/8 (1000258) ili odgovarajuće</t>
  </si>
  <si>
    <t>Izolovana kablovska papučica-okasta    FOP - 1,5/3 (1000153) ili odgovarajuće</t>
  </si>
  <si>
    <t>Izolovana kablovska papučica-okasta    FOP - 1,5/4 (1000154) ili odgovarajuće</t>
  </si>
  <si>
    <t>Izolovana kablovska papučica-viljuškasta FVP - 6/4 (1200464) ili odgovarajuće</t>
  </si>
  <si>
    <t>Izolovana kablovska papučica-viljuškasta FVP - 1,5/3 (1200153) ili odgovarajuće</t>
  </si>
  <si>
    <t>Izolovana kablovska papučica-viljuškasta FVP - 2,5/3 (1200253) ili odgovarajuće</t>
  </si>
  <si>
    <t>Izolovana kablovska papučica-viljuškasta FVP - 2,5/4 (1200264) ili odgovarajuće</t>
  </si>
  <si>
    <t>Izolovane čaure za nastavljanje provodnika FCG 2,5 (1400205) ili odgovarajuće</t>
  </si>
  <si>
    <t>Izolovane čaure za nastavljanje provodnika FCG 1,5 (1400105) ili odgovarajuće</t>
  </si>
  <si>
    <t>Izolovana čaura za nastavljanje provodnika (&gt;2,5 mm 2-6 mm 2): HQ PA Polyimid 2.5-6/ -55oC do + 125oC/HILPRESS 10140 ili odgovarajuće</t>
  </si>
  <si>
    <t>коm</t>
  </si>
  <si>
    <t>Bakarna cevasta papučica za gnječenje 16mm 2/za  zavrtanj M 6</t>
  </si>
  <si>
    <t>Bakarna cevasta papučica za gnječenje 16 mm 2/za  zavrtanj M 12</t>
  </si>
  <si>
    <t>Bakarna cevasta papučica za gnječenje  25mm 2/za  zavrtanj M 6</t>
  </si>
  <si>
    <t>Bakarna cevasta papučica za gnječenje  25mm 2/za  zavrtanj M 12</t>
  </si>
  <si>
    <t>Bakarna cevasta papučica za gnječenje  35mm 2/za  zavrtanj M 8</t>
  </si>
  <si>
    <t>Bakarna cevasta papučica za gnječenje  35mm 2/za  zavrtanj M 12</t>
  </si>
  <si>
    <t>Bakarna cevasta papučica za gnječenje  50 mm 2/za  zavrtanj M 8</t>
  </si>
  <si>
    <t>Bakarna cevasta papučica za gnječenje  50 mm 2/za  zavrtanj M 12</t>
  </si>
  <si>
    <t>Bakarna cevasta papučica za gnječenje  70 mm 2/za  zavrtanj M 10</t>
  </si>
  <si>
    <t>Bakarna cevasta papučica za gnječenje  70 mm 2/za  zavrtanj M 16</t>
  </si>
  <si>
    <t>Bakarna cevasta papučica za gnječenje  95 mm 2/za  zavrtanj M 10</t>
  </si>
  <si>
    <t>Bakarna cevasta papučica za gnječenje 95 mm 2/za  zavrtanj M 16</t>
  </si>
  <si>
    <t>Neizolovana kablovska papučica  4mm 2/za  zavrtanj M 6 (okaste kablovske papučice za presovanje)</t>
  </si>
  <si>
    <t>Neizolovana kablovska papučica  6 mm 2/za  zavrtanj M 8 (okaste kablovske papučice za presovanje)</t>
  </si>
  <si>
    <t>Neizolovana kablovska papučica  6mm 2/za  zavrtanj M 5 (okaste kablovske papučice za presovanje)</t>
  </si>
  <si>
    <t>Neizolovana kablovska papučica  6mm 2/za  zavrtanj M 6  (okaste kablovske papučice za presovanje)</t>
  </si>
  <si>
    <t>Neizolovana kablovska papučica  10mm 2/za  zavrtanj M 12 ( cevaste kablovske papučice za presovanje)</t>
  </si>
  <si>
    <t>Neizolovana kablovska papučica  10mm 2/za  zavrtanj M 6 (cevaste kablovske papučice za presovanje)</t>
  </si>
  <si>
    <t>Neizolovana kablovska papučica  16mm 2/za  zavrtanj M 12 (cevaste kablovske papučice za presovanje)</t>
  </si>
  <si>
    <t>Neizolovana kablovska papučica  16mm 2/za  zavrtanj M 8 (cevaste kablovske papučice za presovanje)</t>
  </si>
  <si>
    <t>Neizolovana kablovska papučica  25mm 2/za  zavrtanj M 12 (cevste kablovske papučice za presovanje)</t>
  </si>
  <si>
    <t>Neizolovana kablovska papučica  25mm 2/za  zavrtanj M 8 (cevaste kablovske papučice za presovanje)</t>
  </si>
  <si>
    <t>Neizolovana kablovska papučica  35mm 2/za  zavrtanj M 12 (cevaste kablovske papučice za presovanje)</t>
  </si>
  <si>
    <t>Neizolovana kablovska papučica  35mm 2/za  zavrtanj M 8 (cevaste kablovske papučice za presovanje)</t>
  </si>
  <si>
    <t>Neizolovana kablovska papučica  50mm 2/za  zavrtanj M 10 (cevaste kablovske papučice za presovanje)</t>
  </si>
  <si>
    <t>Neizolovana kablovska papučica  50mm 2/za  zavrtanj M 12 (cevaste kablovske papučice za presovanje)</t>
  </si>
  <si>
    <t>Potpuno izolovani konektor za nastavljanje licnastih provodnika 1,5 mm 2 - ženski, Feman FKZ-1,5 ili odgovarajuće</t>
  </si>
  <si>
    <t>Potpuno izolovani konektor za nastavljanje licnastih provodnika 1,5 mm 2 - muški, Feman FKM-1,5 ili odgovarajuće</t>
  </si>
  <si>
    <t>Potpuno izolovani konektor za nastavljanje licnastih provodnika 2,5 mm 2 - muški, Feman FKM-2,5 ili odgovarajuće</t>
  </si>
  <si>
    <t>Potpuno izolovani konektor za nastavljanje licnastih provodnika 2,5 mm 2 - ženski, Feman FKZ-2,5 ili odgovarajuće</t>
  </si>
  <si>
    <t>Spojne bakarne čaure za gnječenje 10 mm2</t>
  </si>
  <si>
    <t>Spojne bakarne čaure za gnječenje 120 mm2</t>
  </si>
  <si>
    <t>Spojne bakarne čaure za gnječenje 16 mm2</t>
  </si>
  <si>
    <t>Spojne bakarne čaure za gnječenje 25 mm2</t>
  </si>
  <si>
    <t>Spojne bakarne čaure za gnječenje 35 mm2</t>
  </si>
  <si>
    <t xml:space="preserve">Spojne bakarne čaure za gnječenje 6 mm2 </t>
  </si>
  <si>
    <t xml:space="preserve">Spojne bakarne čaure za gnječenje 4mm2 </t>
  </si>
  <si>
    <t>Spojne bakarne čaure za gnječenje 50 mm2</t>
  </si>
  <si>
    <t>Spojne bakarne čaure za gnječenje 70 mm2</t>
  </si>
  <si>
    <t>Spojne bakarne čaure za gnječenje 95 mm2</t>
  </si>
  <si>
    <t>Čaura Al 150mm2</t>
  </si>
  <si>
    <t>Čaura Al 70mm2</t>
  </si>
  <si>
    <t>Spojnica za 1kV kablove izolovane plastičnom masom bez armature, za primenu sa čaurama za presovanje za presek provodnika 95-300mm2, tip SMOE ( 81515) 95 - 300 mm2 ili odgovarajuće</t>
  </si>
  <si>
    <t>Kabl H07 RNF 7X2,5 mm2  (za A/M)</t>
  </si>
  <si>
    <t>Kabl  Y-JZ 30x0,75mm2 (za dizalicu)</t>
  </si>
  <si>
    <t>Kabl Ep-G-Y 3 x 0,75 mm2</t>
  </si>
  <si>
    <t>Kabl Ep-G-Y 3 x 1,5 mm2</t>
  </si>
  <si>
    <t>Kabl Ep-G-Y 3 x 2,5 mm2</t>
  </si>
  <si>
    <t>Kabl Ep-G-Y 5 x 4 mm2</t>
  </si>
  <si>
    <t>Kabl Ep-G-Y 5 x 1,5 mm2</t>
  </si>
  <si>
    <t>Kabl Ep-G-Y 5 X 2 ,5 mm2</t>
  </si>
  <si>
    <t>Kabl HO7RN-F   3 x 1,5 mm2</t>
  </si>
  <si>
    <t>Kabl NHXHX - Y 3 x 1,5 mm2</t>
  </si>
  <si>
    <t>Kabl NHXHX - Y 3 x 2,5 mm2</t>
  </si>
  <si>
    <t>Kabl NHXHX - Y 5 x 1,5 mm2</t>
  </si>
  <si>
    <t>Kabl NHXHX - Y 5 x 2,5 mm2</t>
  </si>
  <si>
    <t>Kabl NHXHX-Y 5 X 4 mm2</t>
  </si>
  <si>
    <t>Kabl NHXHX-Y 5 X 6 mm2</t>
  </si>
  <si>
    <t>Kabl PGP 3x 1,5 mm2</t>
  </si>
  <si>
    <t>Kabl PGP 3x 2,5 mm2</t>
  </si>
  <si>
    <t>Kabl PGP 5 x 1,5 mm2</t>
  </si>
  <si>
    <t>Kabl PGP 5 x2,5 mm2</t>
  </si>
  <si>
    <t>Kabl PP00 4 x 25 mm2</t>
  </si>
  <si>
    <t>Kabl PP00 4 x 35 mm2</t>
  </si>
  <si>
    <t>Kabl PP00 4 x 50 mm2</t>
  </si>
  <si>
    <t>Kabl PP00 Y 1x10 mm2</t>
  </si>
  <si>
    <t>Kabl PP00 Y 1x16 mm2</t>
  </si>
  <si>
    <t>Kabl PP00 Y 1x25 mm2</t>
  </si>
  <si>
    <t>Kabl PP00 Y 1x35 mm2</t>
  </si>
  <si>
    <t>Kabl PP00 Y 1x50 mm2</t>
  </si>
  <si>
    <t>Kabl PP00 Y 3 x 2,5 mm2</t>
  </si>
  <si>
    <t>Kabl PP00 Y 3 x 1,5 mm2</t>
  </si>
  <si>
    <t>Kabl PP00 Y 5 X 1,5 mm 2</t>
  </si>
  <si>
    <t>Kabl PP00 Y 5 x 2,5 mm2</t>
  </si>
  <si>
    <t>Kabl PP00 Y 5 x 4 mm2</t>
  </si>
  <si>
    <t>Kabl PP00 Y 5 x 6 mm2</t>
  </si>
  <si>
    <t>Kabl PP00 Y 5 x10 mm2</t>
  </si>
  <si>
    <t>Kabl PP00 Y 5 x16 mm2</t>
  </si>
  <si>
    <t>Kabl PPL 3 x 1,5 mm2</t>
  </si>
  <si>
    <t>Kabl PPL 5 x 1,5 mm2</t>
  </si>
  <si>
    <t>Kabl PPY 3 x 1,5 mm2</t>
  </si>
  <si>
    <t>Kabl PPY 3 x 2,5 mm2</t>
  </si>
  <si>
    <t>Kabl PPY 5 x 1,5 mm2</t>
  </si>
  <si>
    <t>Kabl PPY 5 x 2,5 mm2</t>
  </si>
  <si>
    <t>Produžni kabl 3x2.5mm2 dužine 25 metara na motalici, sa najmanje 2 priključna mesta (monofazna-motalica)</t>
  </si>
  <si>
    <t>Produžni kabl 5x2.5mm2 dužine dužine 25 metara na motalici, sa najmanje 2 priključna mesta (trofazna -motalica)</t>
  </si>
  <si>
    <t>Produžni kabl sa 3 priključna mesta, dužine 10m (mala motalica)</t>
  </si>
  <si>
    <t>Laboratorijski produžni kabl sa 3 priključna mesta, dužine 5m</t>
  </si>
  <si>
    <t>Laboratorijski produžni kabl sa 5 priključna mesta, dužine 5m</t>
  </si>
  <si>
    <t>Laboratorijski produžni kabl sa 6 priključna mesta, dužine 5m</t>
  </si>
  <si>
    <t xml:space="preserve">Provodnik P -  1mm2 (boja po zahtevu naručioca) </t>
  </si>
  <si>
    <t xml:space="preserve">Provodnik P -  2,5 mm2 (boja po zahtevu naručioca) </t>
  </si>
  <si>
    <t xml:space="preserve">Provodnik P -  4 mm2 (boja po zahtevu naručioca) </t>
  </si>
  <si>
    <t xml:space="preserve">Provodnik P -  6 mm2 (boja po zahtevu naručioca) </t>
  </si>
  <si>
    <t xml:space="preserve">Provodnik P -  10 mm2 (boja po zahtevu naručioca) </t>
  </si>
  <si>
    <t xml:space="preserve">Provodnik P -  35 mm2 (boja po zahtevu naručioca) </t>
  </si>
  <si>
    <t xml:space="preserve">Provodnik P/F 0,75 mm2 (boja po zahtevu naručioca) </t>
  </si>
  <si>
    <t xml:space="preserve">Provodnik P/F 1,5 mm2 (boja po zahtevu naručioca) </t>
  </si>
  <si>
    <t xml:space="preserve">Provodnik P/F 2,5 mm2 (boja po zahtevu naručioca) </t>
  </si>
  <si>
    <t xml:space="preserve">Provodnik P/F 6 mm2 (boja po zahtevu naručioca) </t>
  </si>
  <si>
    <t xml:space="preserve">Provodnik P/F 10 mm2 (boja po zahtevu naručioca) </t>
  </si>
  <si>
    <t xml:space="preserve">Provodnik P/F 16 mm2 (boja po zahtevu naručioca) </t>
  </si>
  <si>
    <t xml:space="preserve">Provodnik P/F 25 mm2 (boja po zahtevu naručioca) </t>
  </si>
  <si>
    <t xml:space="preserve">Provodnik P/F 35 mm2 (boja po zahtevu naručioca) </t>
  </si>
  <si>
    <t xml:space="preserve">Provodnik P/F 50 mm2 (boja po zahtevu naručioca) </t>
  </si>
  <si>
    <t xml:space="preserve">Silikon kabl 3 x 2,5 mm2      </t>
  </si>
  <si>
    <t xml:space="preserve">Silikon kabl 5 x 2,5 mm2      </t>
  </si>
  <si>
    <t xml:space="preserve">Silikon kabl 5 x 4 mm2 </t>
  </si>
  <si>
    <t xml:space="preserve">Silikon kabl 5x 10 mm2 </t>
  </si>
  <si>
    <t xml:space="preserve">Silikon provodnik P 1 mm2, izolacija bele boje    </t>
  </si>
  <si>
    <t>Silikon žica 2,5mm2 SF</t>
  </si>
  <si>
    <t>Silikon žica 4 mm2  SF</t>
  </si>
  <si>
    <t>Silikon žica 6 mm2 SF</t>
  </si>
  <si>
    <t>Automatski osigurač  2 A, jednopolni, nazivna struja 2 A, karakteristike C, prekidna moć 10kA, po standardu 60947-2</t>
  </si>
  <si>
    <t>Automatski osigurač  6 A, jednopolni, nazivna struja 6 A, karakteristike C, prekidna moć 10kA, po standardu 60947-2</t>
  </si>
  <si>
    <t>Automatski osigurač 10 A, jednopolni, nazivna struja 10 A, karakteristike  C, prekidna moć 10kA, po standardu 60947-2</t>
  </si>
  <si>
    <t>Automatski osigurač  16 A, jednopolni, nazivna struja 16 A, karakteristike C, prekidna moć 10kA, po standardu 60947-2</t>
  </si>
  <si>
    <t>Automatski osigurač  20 A, jednopolni, nazivna struja 20 A, karakteristike C, prekidna moć 10kA, po standardu 60947-2</t>
  </si>
  <si>
    <t>Automatski osigurač  25 A, jednopolni, nazivna struja 25 A, karakteristike C, prekidna moć 10kA, po standardu 60947-2</t>
  </si>
  <si>
    <t>Automatski osigurač  32 A, jednopolni, nazivna struja 32 A, karakteristike C, prekidna moć 10kA, po standardu 60947-2</t>
  </si>
  <si>
    <t>Automatski osigurač 63A; dvopolni, klase C</t>
  </si>
  <si>
    <t>Pomoćna sklopka EFI-MD 1NO/NC ETI 2069001 ili odgovarajuće</t>
  </si>
  <si>
    <t>Kalibar prsten - kontakt zavrtanj osigurača  6A, za osnovu E27</t>
  </si>
  <si>
    <t>Kalibar prsten - kontakt zavrtanj osigurača  10A, za osnovu E27</t>
  </si>
  <si>
    <t>Kalibar prsten - kontakt zavrtanj osigurača  16A, za osnovu E27</t>
  </si>
  <si>
    <t>Kalibar prsten - kontakt zavrtanj osigurača  20A, za osnovu E27</t>
  </si>
  <si>
    <t>Kalibar prsten - kontakt zavrtanj osigurača  25A, za osnovu E27</t>
  </si>
  <si>
    <t>Kalibar prsten - kontakt zavrtanj osigurača 35A, za osnovu E33</t>
  </si>
  <si>
    <t>Kalibar prsten - kontakt zavrtanj osigurača 50A za osnovu E33</t>
  </si>
  <si>
    <t>Kalibar prsten - kontakt zavrtanj osigurača 63A  za osnovu E33</t>
  </si>
  <si>
    <t>Kapa osigurača K-II</t>
  </si>
  <si>
    <t>Kapa osigurača K-III</t>
  </si>
  <si>
    <t xml:space="preserve">Keramičke (dvopolne) kleme 2,5 mm2   </t>
  </si>
  <si>
    <t>Keramičke (dvopolne) kleme 4  mm2</t>
  </si>
  <si>
    <t xml:space="preserve">Patron osigurača FRA - 10 A </t>
  </si>
  <si>
    <t xml:space="preserve">Patron osigurača FRA - 16A </t>
  </si>
  <si>
    <t>Patron osigurača  NV 1/C  25A, dvojna indikacija, prekidna moć 120kA</t>
  </si>
  <si>
    <t>Patron osigurača  NV 1/C  35A, dvojna indikacija, prekidna moć 120kA</t>
  </si>
  <si>
    <t>Patron osigurača  NV 1/C  50A, dvojna indikacija, prekidna moć 120kA</t>
  </si>
  <si>
    <t>Patron osigurača  NV 1/C  63A, dvojna indikacija, prekidna moć 120kA</t>
  </si>
  <si>
    <t>Patron osigurača  NV 1/C  80A, dvojna indikacija, prekidna moć 120kA</t>
  </si>
  <si>
    <t>Patron osigurača  NV 1/C  100A, dvojna indikacija, prekidna moć 120kA</t>
  </si>
  <si>
    <t>Patron osigurača  NV 1/C  125A, dvojna indikacija, prekidna moć 120kA</t>
  </si>
  <si>
    <t>Patron osigurača  NV 1/C  160A, dvojna indikacija, prekidna moć 120kA</t>
  </si>
  <si>
    <t>Patron osigurača  NV 1 250 A, dvojna indikacija, prekidna moć 120kA</t>
  </si>
  <si>
    <t>Patron osigurača  NV 2C  250 A, dvojna indikacija, prekidna moć 120kA</t>
  </si>
  <si>
    <t>Patron osigurača  NV 2  400 A, dvojna indikacija, prekidna moć 120kA</t>
  </si>
  <si>
    <t>Patron osigurača  NV 3C 400 A, dvojna indikacija, prekidna moć 120kA</t>
  </si>
  <si>
    <t>Patron osigurača  NV 3  630 A, dvojna indikacija, prekidna moć 120kA</t>
  </si>
  <si>
    <t>Patron osigurača  NV00C - 50 A, ULTRA BRZI, aR, prekidna moć 200kA, tip S86. Ultra brzi osigurači su za 0,69 kV.</t>
  </si>
  <si>
    <t>Patron osigurača  NV00C - 63 A, ULTRA BRZI, aR, prekidna moć 200kA, tip S86.  Ultra brzi osigurači su za 0,69 kV.</t>
  </si>
  <si>
    <t>Patron osigurača  NV00C - 80 A, ULTRA BRZI, aR, prekidna moć 200kA, tip S86. Ultra brzi osigurači su za 0,69 kV.</t>
  </si>
  <si>
    <t>Patron osigurača  NV00/C  6 A, dvojna indikacija, prekidna moć 120kA</t>
  </si>
  <si>
    <t>Patron osigurača  NV00/C 10 A, dvojna indikacija, prekidna moć 120kA</t>
  </si>
  <si>
    <t>Patron osigurača  NV00/C 16 A, dvojna indikacija, prekidna moć 120kA</t>
  </si>
  <si>
    <t>Patron osigurača  NV00 /C 25 A, dvojna indikacija, prekidna moć 120kA</t>
  </si>
  <si>
    <t>Patron osigurača  NV00 /C 35 A, dvojna indikacija, prekidna moć 120kA</t>
  </si>
  <si>
    <t>Patron osigurača  NV00/C  50 A, dvojna indikacija, prekidna moć 120kA</t>
  </si>
  <si>
    <t>Patron osigurača  NV00/C 63 A, dvojna indikacija, prekidna moć 120kA</t>
  </si>
  <si>
    <t>Patron osigurača  NV00/C 80 A, dvojna indikacija, prekidna moć 120kA</t>
  </si>
  <si>
    <t>Patron osigurača  NV00/C 100 A, dvojna indikacija, prekidna moć 120kA</t>
  </si>
  <si>
    <t>Patron osigurača  NV00 /C 125 A, dvojna indikacija, prekidna moć 120kA</t>
  </si>
  <si>
    <t>Patron osigurača  NV00/C  160 A, dvojna indikacija, prekidna moć 120kA</t>
  </si>
  <si>
    <t>Patron osigurača 6A, karakteristika gG, oblik D II</t>
  </si>
  <si>
    <t>Patron osigurača 10 A, karakteristika gG, oblik D II</t>
  </si>
  <si>
    <t>Patron osigurača 16A, karakteristika gG, oblik D II</t>
  </si>
  <si>
    <t>Patron osigurača 20A karakteristika gG, oblik D II</t>
  </si>
  <si>
    <t>Patron osigurača 25A karakteristika gG, oblik D II</t>
  </si>
  <si>
    <t>Patron osigurača 35 A, karakteristika gG, oblik D III</t>
  </si>
  <si>
    <t>Patron osigurača 50A, karakteristika gG, oblik D III</t>
  </si>
  <si>
    <t>Patron osigurača 63A karakteristika gG, oblik D III</t>
  </si>
  <si>
    <t xml:space="preserve">Osigurač topljivi DO1 10A </t>
  </si>
  <si>
    <t xml:space="preserve">Osigurač topljivi DO1 16A </t>
  </si>
  <si>
    <t>Osigurač topljivi DO2 25A</t>
  </si>
  <si>
    <t xml:space="preserve">Osigurači stakleni 5x20mm F 0,125A; </t>
  </si>
  <si>
    <t xml:space="preserve">Osigurači stakleni 5x20mm F 0,5A; </t>
  </si>
  <si>
    <t>Osigurači stakleni 5x20mm F 1A;</t>
  </si>
  <si>
    <t xml:space="preserve">Osigurači stakleni 5x20mm F 2A; </t>
  </si>
  <si>
    <t xml:space="preserve">Osigurači stakleni 5x20mm F 2,5A; </t>
  </si>
  <si>
    <t xml:space="preserve">Osigurači stakleni 5x20mm F 3,15A; </t>
  </si>
  <si>
    <t xml:space="preserve">Osigurači stakleni 5x20mm F 6,3A; </t>
  </si>
  <si>
    <t xml:space="preserve">Osigurači stakleni 5x20mm F 4A; </t>
  </si>
  <si>
    <t xml:space="preserve">Osigurači stakleni 5x20mm F 8A </t>
  </si>
  <si>
    <t>Osigurači stakleni 5x20mm F 10A</t>
  </si>
  <si>
    <t xml:space="preserve">Postolje za osigurač stakleni 5x20mm F </t>
  </si>
  <si>
    <t>Podnožje za osigurače EZN 25 A</t>
  </si>
  <si>
    <t>Podnožje za osigurače EZN 63 A</t>
  </si>
  <si>
    <t>Postolja za osigurače NV 00, jednoplno, PK00</t>
  </si>
  <si>
    <t>Postolje za osigurače NV 1, jednoplno, PK1</t>
  </si>
  <si>
    <t>Postolja za osigurače NV 00, troplno, PK00</t>
  </si>
  <si>
    <t>Postolje za osigurače NV 1, troplno, PK1</t>
  </si>
  <si>
    <t>Redna klema   4 mm2 ( 1/12)</t>
  </si>
  <si>
    <t>Redna klema   6 mm2 ( 1/12)</t>
  </si>
  <si>
    <t>Redna klema  10 mm2 ( 1/12)</t>
  </si>
  <si>
    <t>Redna klema  16mm2 ( 1/12)</t>
  </si>
  <si>
    <t>Redna klema  2,5mm2 ( 1/12)</t>
  </si>
  <si>
    <t>Redna klema 1,5mm2 ( 1/12)</t>
  </si>
  <si>
    <t>Redna VS klema  2,5 mm2</t>
  </si>
  <si>
    <t>Redna VS klema  4 mm2</t>
  </si>
  <si>
    <t>Redna VS klema  6 mm2</t>
  </si>
  <si>
    <t>Redna VS klema 10 mm2</t>
  </si>
  <si>
    <t>Redna VS klema 16 mm2</t>
  </si>
  <si>
    <t>Redna VS klema 25 mm2</t>
  </si>
  <si>
    <t>Redna VS stezaljke za DIN šinu 0,5 -10mm2</t>
  </si>
  <si>
    <t>Redna VS stezaljke za DIN šinu 0,5 -16mm2</t>
  </si>
  <si>
    <t>Redna VS stezaljke za DIN šinu 0,5- 4mm2</t>
  </si>
  <si>
    <t>Redna VS stezaljke za DIN šinu 0,5- 6mm2</t>
  </si>
  <si>
    <t>Spratne kleme UKK 5 0,2 - 4 mm2</t>
  </si>
  <si>
    <t>Redna stezaljka RS 416-4 3F+O     tz. škarina klema</t>
  </si>
  <si>
    <t>Stezaljka N, montaža na DIN šinu (u pitanju su kleme za 6 mm²)</t>
  </si>
  <si>
    <t>Stezaljka PE, montaža na DIN šinu (u pitanju su kleme za 6 mm²)</t>
  </si>
  <si>
    <t>Redna stezaljka 518- M/male   (12x10mm2)  Metaloplastika Čajetina ili odgovarajuće</t>
  </si>
  <si>
    <t>Redna stezaljka 519- Ž/female   (12x10mm2)  Metaloplastika Čajetina ili odgovarajuće</t>
  </si>
  <si>
    <t>Sabirnica za N i PE i držač koji drži dve sabirnice. Standardna dužina sabirnice: 1m</t>
  </si>
  <si>
    <t>Sabirnica za automatske osigurače 1P-izolovana, dužine 1m</t>
  </si>
  <si>
    <t>Sabirnica zaautomatske osigurače 3P-izolovana, dužine 1m</t>
  </si>
  <si>
    <t xml:space="preserve">Redna VS stezaljke za DIN šinu  (VDU 16mm2 ) </t>
  </si>
  <si>
    <t xml:space="preserve">Redna VS stezaljke za DIN šinu  (VDU 35mm2 ) </t>
  </si>
  <si>
    <t xml:space="preserve">Redna VS stezaljke za DIN šinu  (VDU 50mm2 ) </t>
  </si>
  <si>
    <t xml:space="preserve">Redna VS stezaljke za DIN šinu  (VDU 70mm2 ) </t>
  </si>
  <si>
    <t>Automatski osigurač 6 A ''C'', jednoploni, sa signalnom sklopkom, NO+NC</t>
  </si>
  <si>
    <t>Motorni osigurač (tropolni automatski osigurač klase D) 25A ''D'', prekidna moć 6kA, po standardu IEC60898</t>
  </si>
  <si>
    <t>Motorni osigurač (tropolni automatski osigurač klase D) 32A ''D'', prekidna moć 6kA, po standardu IEC60898</t>
  </si>
  <si>
    <t>Automatski osigurač 10A ''C'' - tropolni, prekidna moć 6kA, po standardu IEC60898</t>
  </si>
  <si>
    <t>Automatski osigurač 20A ''C'' - tropolni, prekidna moć 6kA, po standardu IEC60898</t>
  </si>
  <si>
    <t>Elektronski transformator 220V/12V, prividna snaga 105 VA</t>
  </si>
  <si>
    <t xml:space="preserve">Jednofazni transformator, napon primara 220V, napon sekundara 12V prividna snaga 50 VA </t>
  </si>
  <si>
    <t xml:space="preserve">Jednofazni transformator, napon primara 220V, napon sekundara 12V , prividna snaga 200 VA     </t>
  </si>
  <si>
    <t>Tafo DR-45-12 (12V) ili odgovarajuće</t>
  </si>
  <si>
    <t xml:space="preserve">Jednofazni transformator, napon primara 220V, napon sekundara 12V , prividna snaga 500 VA  </t>
  </si>
  <si>
    <t xml:space="preserve">Jednofazni transformator, napon primara 220V, napon sekundara 24V , prividna snaga 50 VA     </t>
  </si>
  <si>
    <t xml:space="preserve">Jednofazni transformator, napon primara 220V, napon sekundara 24V , prividna snaga 200 VA   </t>
  </si>
  <si>
    <t xml:space="preserve">Jednofazni transformator, napon primara 220V, napon sekundara 24V , prividna snaga 500 VA   </t>
  </si>
  <si>
    <t>Torusni transformator, napon primara 220V, napon sekundara 12V ,  prividna snaga 100 VA</t>
  </si>
  <si>
    <t>Torusni transformator, napon primara 220V, napon sekundara 12V , prividna snaga 200 VA</t>
  </si>
  <si>
    <t xml:space="preserve">Torusni transformator, napon primara 220V, napon sekundara 24V , prividna snaga 20 VA </t>
  </si>
  <si>
    <t>Torusni transformator, napon  220V/220V 500VA</t>
  </si>
  <si>
    <t>Torusni transformator, napon  220V/110V 500VA</t>
  </si>
  <si>
    <t>Torusni transformator, napon  220V/60V 500VA</t>
  </si>
  <si>
    <t xml:space="preserve">Trafo 380V/24V; 50VA, ugradni (za automatska vrata BUTZBACH u RCM-u)    </t>
  </si>
  <si>
    <t>Grafitna četkica za ISKRA KB 59 - 7x6x14</t>
  </si>
  <si>
    <t>Grafitna četkica za ISKRA KB 128,KB 148 - 12x6x20</t>
  </si>
  <si>
    <t>Grafitna četkica za ISKRA KB 208,KB 206 - 16x6.3x20</t>
  </si>
  <si>
    <t>Grafitna četkica za BOSCH GWS 7/115 - 10x5x17</t>
  </si>
  <si>
    <t>Grafitna četkica za HILTI TE 74, TE 75 - 12.3x7x26</t>
  </si>
  <si>
    <t>Grafitna četkica za HILTI TE 17, TE 22 - 8x6.3x22</t>
  </si>
  <si>
    <t>Grafitna četkica za HILTI TE 72 - 12.3x6.3x20</t>
  </si>
  <si>
    <t>Grafitna četkica za MAKITA HR 4000C, CB 304 - 11x5x19</t>
  </si>
  <si>
    <t>Grafitna četkica za MAKITA CB 152 - 13.5x6.5x16</t>
  </si>
  <si>
    <t>Grafitna četkica za SLOBODA USISIVAČ - 9x6x28</t>
  </si>
  <si>
    <t>Grafitna četkica za ISKRA USISIVAČ - 11x6.3x28</t>
  </si>
  <si>
    <t>Grafitna četkica za STAYER G 327 - 6x6x12</t>
  </si>
  <si>
    <t>Grafitna četkica za elektromotor RECORD za automatska vrata, po uzorku</t>
  </si>
  <si>
    <t>Назив понуђача:</t>
  </si>
  <si>
    <t>Адреса понуђача:</t>
  </si>
  <si>
    <t>Седиште понуђача (град и општина):</t>
  </si>
  <si>
    <t>Матични број:</t>
  </si>
  <si>
    <t>ПИБ:</t>
  </si>
  <si>
    <t>Особа за контакт:</t>
  </si>
  <si>
    <t>Радно време понуђача:</t>
  </si>
  <si>
    <t>Wеb site:</t>
  </si>
  <si>
    <t>Број телефона:</t>
  </si>
  <si>
    <t>Факс за пријем докумената:</t>
  </si>
  <si>
    <t>Број рачуна понуђача:</t>
  </si>
  <si>
    <t>Понуда се подноси: (заокружити)</t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</si>
  <si>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самостално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</si>
  <si>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понуда са подизвођачем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</si>
  <si>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Заједничка понуда</t>
    </r>
  </si>
  <si>
    <t>Б) Навести податке о подизвођачима (уколико понуђач подноси понуду са подизвођачем/има):</t>
  </si>
  <si>
    <t>адреса:</t>
  </si>
  <si>
    <t>матични број:</t>
  </si>
  <si>
    <t>особа за контакт:</t>
  </si>
  <si>
    <t>број телефона:</t>
  </si>
  <si>
    <t>са</t>
  </si>
  <si>
    <t>% учешћа (не више од 50%) извршава следеће:</t>
  </si>
  <si>
    <t>В) Навести податке осталих учесника у заједничкој понуди (уколико се понуда пондоси као заједничка понуда):</t>
  </si>
  <si>
    <t>1.</t>
  </si>
  <si>
    <t>број рачуна:</t>
  </si>
  <si>
    <t>2.</t>
  </si>
  <si>
    <t>3.</t>
  </si>
  <si>
    <t>Овлашћено лице за потписивање оквирног споразума:</t>
  </si>
  <si>
    <t>1 ОБРАЗАЦ ПОНУДЕ</t>
  </si>
  <si>
    <t xml:space="preserve">Понуда број </t>
  </si>
  <si>
    <t>за јавну набавку – ''ЕЛЕКТРОМАТЕРИЈАЛ'' БРOJ 77/2016 ОП</t>
  </si>
  <si>
    <t>од</t>
  </si>
  <si>
    <t>2. у извршењу предмета набавке подизвођач:</t>
  </si>
  <si>
    <t>мејл за пријем документата:</t>
  </si>
  <si>
    <t>3. у извршењу предмета набавке подизвођач:</t>
  </si>
  <si>
    <t>1. у извршењу предмета набавке подизвођач:</t>
  </si>
  <si>
    <t>Понуђач је дужан да понуди, односно попуни све позиције из спецификације, у супротном ће се понуда одбити као неприхватљива.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</si>
</sst>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Дин.-281A]_-;\-* #,##0.00\ [$Дин.-281A]_-;_-* &quot;-&quot;??\ [$Дин.-281A]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5" xfId="0" applyNumberFormat="1" applyFont="1" applyFill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8" xfId="0" applyBorder="1" applyProtection="1"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9" xfId="0" applyBorder="1" applyProtection="1"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0" fillId="0" borderId="6" xfId="0" applyBorder="1" applyProtection="1">
      <protection hidden="1"/>
    </xf>
    <xf numFmtId="0" fontId="0" fillId="0" borderId="10" xfId="0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5" xfId="0" applyFont="1" applyFill="1" applyBorder="1" applyAlignment="1" applyProtection="1">
      <alignment horizontal="center" vertical="center" wrapText="1"/>
      <protection locked="0"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3" fillId="8" borderId="5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 vertical="center" wrapText="1"/>
      <protection locked="0" hidden="1"/>
    </xf>
    <xf numFmtId="0" fontId="3" fillId="4" borderId="5" xfId="0" applyFont="1" applyFill="1" applyBorder="1" applyAlignment="1" applyProtection="1">
      <alignment horizontal="center" vertical="center" wrapText="1"/>
      <protection locked="0" hidden="1"/>
    </xf>
    <xf numFmtId="0" fontId="3" fillId="3" borderId="5" xfId="0" applyFont="1" applyFill="1" applyBorder="1" applyAlignment="1" applyProtection="1">
      <alignment horizontal="center" vertical="center" wrapText="1"/>
      <protection locked="0" hidden="1"/>
    </xf>
    <xf numFmtId="0" fontId="3" fillId="9" borderId="5" xfId="0" applyFont="1" applyFill="1" applyBorder="1" applyAlignment="1" applyProtection="1">
      <alignment horizontal="center" vertical="center" wrapText="1"/>
      <protection locked="0" hidden="1"/>
    </xf>
    <xf numFmtId="0" fontId="3" fillId="5" borderId="5" xfId="0" applyFont="1" applyFill="1" applyBorder="1" applyAlignment="1" applyProtection="1">
      <alignment horizontal="center" vertical="center" wrapText="1"/>
      <protection locked="0" hidden="1"/>
    </xf>
    <xf numFmtId="0" fontId="3" fillId="6" borderId="5" xfId="0" applyFont="1" applyFill="1" applyBorder="1" applyAlignment="1" applyProtection="1">
      <alignment horizontal="center" vertical="center" wrapText="1"/>
      <protection locked="0" hidden="1"/>
    </xf>
    <xf numFmtId="0" fontId="3" fillId="10" borderId="5" xfId="0" applyFont="1" applyFill="1" applyBorder="1" applyAlignment="1" applyProtection="1">
      <alignment horizontal="center" vertical="center" wrapText="1"/>
      <protection locked="0" hidden="1"/>
    </xf>
    <xf numFmtId="164" fontId="4" fillId="10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10" borderId="5" xfId="0" applyNumberFormat="1" applyFont="1" applyFill="1" applyBorder="1" applyAlignment="1" applyProtection="1">
      <alignment vertical="center"/>
      <protection hidden="1"/>
    </xf>
    <xf numFmtId="0" fontId="5" fillId="10" borderId="1" xfId="0" applyFont="1" applyFill="1" applyBorder="1" applyAlignment="1" applyProtection="1">
      <alignment horizontal="center" vertical="center" wrapText="1"/>
      <protection locked="0" hidden="1"/>
    </xf>
    <xf numFmtId="164" fontId="5" fillId="1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vertical="center" wrapText="1"/>
      <protection locked="0" hidden="1"/>
    </xf>
    <xf numFmtId="0" fontId="7" fillId="0" borderId="0" xfId="0" applyFont="1" applyBorder="1" applyAlignment="1" applyProtection="1">
      <alignment vertical="center" wrapText="1"/>
      <protection locked="0" hidden="1"/>
    </xf>
    <xf numFmtId="164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9" borderId="5" xfId="0" applyNumberFormat="1" applyFont="1" applyFill="1" applyBorder="1" applyAlignment="1" applyProtection="1">
      <alignment vertical="center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8" borderId="5" xfId="0" applyNumberFormat="1" applyFont="1" applyFill="1" applyBorder="1" applyAlignment="1" applyProtection="1">
      <alignment vertical="center"/>
      <protection hidden="1"/>
    </xf>
    <xf numFmtId="164" fontId="4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5" xfId="0" applyNumberFormat="1" applyFont="1" applyFill="1" applyBorder="1" applyAlignment="1" applyProtection="1">
      <alignment vertical="center"/>
      <protection hidden="1"/>
    </xf>
    <xf numFmtId="164" fontId="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5" xfId="0" applyNumberFormat="1" applyFont="1" applyFill="1" applyBorder="1" applyAlignment="1" applyProtection="1">
      <alignment vertical="center"/>
      <protection hidden="1"/>
    </xf>
    <xf numFmtId="164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justify" vertical="center" wrapText="1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5" fillId="0" borderId="14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164" fontId="3" fillId="3" borderId="5" xfId="0" applyNumberFormat="1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 hidden="1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4" xfId="0" applyFont="1" applyFill="1" applyBorder="1" applyAlignment="1" applyProtection="1">
      <alignment horizontal="center" vertical="center" wrapText="1"/>
      <protection locked="0" hidden="1"/>
    </xf>
    <xf numFmtId="0" fontId="5" fillId="4" borderId="1" xfId="0" applyFont="1" applyFill="1" applyBorder="1" applyAlignment="1" applyProtection="1">
      <alignment horizontal="center" vertical="center" wrapText="1"/>
      <protection locked="0" hidden="1"/>
    </xf>
    <xf numFmtId="164" fontId="5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5" borderId="1" xfId="0" applyFont="1" applyFill="1" applyBorder="1" applyAlignment="1" applyProtection="1">
      <alignment horizontal="center" vertical="center" wrapText="1"/>
      <protection locked="0" hidden="1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1" xfId="0" applyFont="1" applyFill="1" applyBorder="1" applyAlignment="1" applyProtection="1">
      <alignment horizontal="center" vertical="center" wrapText="1"/>
      <protection locked="0" hidden="1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7" borderId="1" xfId="0" applyFont="1" applyFill="1" applyBorder="1" applyAlignment="1" applyProtection="1">
      <alignment horizontal="center" vertical="center" wrapText="1"/>
      <protection locked="0" hidden="1"/>
    </xf>
    <xf numFmtId="164" fontId="5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8" borderId="1" xfId="0" applyFont="1" applyFill="1" applyBorder="1" applyAlignment="1" applyProtection="1">
      <alignment horizontal="center" vertical="center" wrapText="1"/>
      <protection locked="0" hidden="1"/>
    </xf>
    <xf numFmtId="164" fontId="5" fillId="8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9" borderId="1" xfId="0" applyFont="1" applyFill="1" applyBorder="1" applyAlignment="1" applyProtection="1">
      <alignment horizontal="center" vertical="center" wrapText="1"/>
      <protection locked="0" hidden="1"/>
    </xf>
    <xf numFmtId="164" fontId="5" fillId="9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locked="0"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 hidden="1"/>
    </xf>
    <xf numFmtId="0" fontId="3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justify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0" fontId="3" fillId="0" borderId="8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0" fontId="3" fillId="0" borderId="6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left" vertical="center" wrapText="1"/>
      <protection locked="0" hidden="1"/>
    </xf>
    <xf numFmtId="0" fontId="10" fillId="0" borderId="12" xfId="0" applyFont="1" applyFill="1" applyBorder="1" applyAlignment="1" applyProtection="1">
      <alignment horizontal="left" vertical="center" wrapText="1" indent="2"/>
      <protection hidden="1"/>
    </xf>
    <xf numFmtId="0" fontId="10" fillId="0" borderId="0" xfId="0" applyFont="1" applyFill="1" applyBorder="1" applyAlignment="1" applyProtection="1">
      <alignment horizontal="left" vertical="center" wrapText="1" indent="2"/>
      <protection hidden="1"/>
    </xf>
    <xf numFmtId="0" fontId="10" fillId="0" borderId="9" xfId="0" applyFont="1" applyFill="1" applyBorder="1" applyAlignment="1" applyProtection="1">
      <alignment horizontal="left" vertical="center" wrapText="1" indent="2"/>
      <protection hidden="1"/>
    </xf>
    <xf numFmtId="0" fontId="7" fillId="0" borderId="4" xfId="0" applyFont="1" applyFill="1" applyBorder="1" applyAlignment="1" applyProtection="1">
      <alignment horizontal="left" vertical="center" wrapText="1" indent="2"/>
      <protection hidden="1"/>
    </xf>
    <xf numFmtId="0" fontId="7" fillId="0" borderId="6" xfId="0" applyFont="1" applyFill="1" applyBorder="1" applyAlignment="1" applyProtection="1">
      <alignment horizontal="left" vertical="center" wrapText="1" indent="2"/>
      <protection hidden="1"/>
    </xf>
    <xf numFmtId="0" fontId="7" fillId="0" borderId="10" xfId="0" applyFont="1" applyFill="1" applyBorder="1" applyAlignment="1" applyProtection="1">
      <alignment horizontal="left" vertical="center" wrapText="1" indent="2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7" fillId="0" borderId="6" xfId="0" applyFont="1" applyBorder="1" applyAlignment="1" applyProtection="1">
      <alignment horizontal="left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2" fillId="11" borderId="1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locked="0" hidden="1"/>
    </xf>
    <xf numFmtId="0" fontId="7" fillId="0" borderId="5" xfId="0" applyFont="1" applyBorder="1" applyAlignment="1" applyProtection="1">
      <alignment horizontal="left" vertical="center" wrapText="1"/>
      <protection locked="0" hidden="1"/>
    </xf>
    <xf numFmtId="0" fontId="7" fillId="0" borderId="7" xfId="0" applyFont="1" applyBorder="1" applyAlignment="1" applyProtection="1">
      <alignment horizontal="left" vertical="center" wrapText="1"/>
      <protection locked="0"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7" fillId="0" borderId="4" xfId="0" applyFont="1" applyBorder="1" applyAlignment="1" applyProtection="1">
      <alignment vertical="center" wrapText="1"/>
      <protection locked="0"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7" fillId="0" borderId="10" xfId="0" applyFont="1" applyBorder="1" applyAlignment="1" applyProtection="1">
      <alignment vertical="center" wrapText="1"/>
      <protection locked="0"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3" fillId="0" borderId="6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locked="0"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6" fillId="8" borderId="1" xfId="0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6" fillId="9" borderId="1" xfId="0" applyFont="1" applyFill="1" applyBorder="1" applyAlignment="1" applyProtection="1">
      <alignment horizontal="center" vertical="center" wrapText="1"/>
      <protection hidden="1"/>
    </xf>
    <xf numFmtId="0" fontId="3" fillId="10" borderId="1" xfId="0" applyFont="1" applyFill="1" applyBorder="1" applyAlignment="1" applyProtection="1">
      <alignment horizontal="center" vertical="center" wrapText="1"/>
      <protection hidden="1"/>
    </xf>
    <xf numFmtId="0" fontId="6" fillId="1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6" name="Picture 5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916133</xdr:colOff>
      <xdr:row>2</xdr:row>
      <xdr:rowOff>79144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4"/>
  <sheetViews>
    <sheetView tabSelected="1" view="pageBreakPreview" zoomScaleNormal="100" zoomScaleSheetLayoutView="100" workbookViewId="0">
      <selection activeCell="G5" sqref="G5:H5"/>
    </sheetView>
  </sheetViews>
  <sheetFormatPr defaultRowHeight="15" x14ac:dyDescent="0.25"/>
  <cols>
    <col min="1" max="16384" width="9.140625" style="6"/>
  </cols>
  <sheetData>
    <row r="2" spans="1:21" ht="18" x14ac:dyDescent="0.25">
      <c r="A2" s="152" t="s">
        <v>1151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8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5" spans="1:21" x14ac:dyDescent="0.25">
      <c r="A5" s="94"/>
      <c r="B5" s="94"/>
      <c r="C5" s="94"/>
      <c r="D5" s="94"/>
      <c r="E5" s="95" t="s">
        <v>1152</v>
      </c>
      <c r="F5" s="95"/>
      <c r="G5" s="154"/>
      <c r="H5" s="154"/>
      <c r="I5" s="96" t="s">
        <v>1154</v>
      </c>
      <c r="J5" s="154"/>
      <c r="K5" s="154"/>
      <c r="L5" s="153" t="s">
        <v>1153</v>
      </c>
      <c r="M5" s="153"/>
      <c r="N5" s="153"/>
      <c r="O5" s="153"/>
      <c r="P5" s="153"/>
      <c r="Q5" s="153"/>
      <c r="R5" s="153"/>
      <c r="S5" s="97"/>
      <c r="T5" s="97"/>
      <c r="U5" s="97"/>
    </row>
    <row r="6" spans="1:21" x14ac:dyDescent="0.25">
      <c r="A6" s="94"/>
      <c r="B6" s="94"/>
      <c r="C6" s="94"/>
      <c r="D6" s="94"/>
      <c r="E6" s="95"/>
      <c r="F6" s="95"/>
      <c r="G6" s="98"/>
      <c r="H6" s="98"/>
      <c r="I6" s="96"/>
      <c r="J6" s="98"/>
      <c r="K6" s="98"/>
      <c r="L6" s="96"/>
      <c r="M6" s="96"/>
      <c r="N6" s="96"/>
      <c r="O6" s="96"/>
      <c r="P6" s="96"/>
      <c r="Q6" s="96"/>
      <c r="R6" s="96"/>
      <c r="S6" s="97"/>
      <c r="T6" s="97"/>
      <c r="U6" s="97"/>
    </row>
    <row r="7" spans="1:2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15" customHeight="1" x14ac:dyDescent="0.25">
      <c r="A8" s="116" t="s">
        <v>1123</v>
      </c>
      <c r="B8" s="113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5"/>
    </row>
    <row r="9" spans="1:21" ht="15" customHeight="1" x14ac:dyDescent="0.25">
      <c r="A9" s="116" t="s">
        <v>1124</v>
      </c>
      <c r="B9" s="113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</row>
    <row r="10" spans="1:21" ht="15" customHeight="1" x14ac:dyDescent="0.25">
      <c r="A10" s="116" t="s">
        <v>1125</v>
      </c>
      <c r="B10" s="113"/>
      <c r="C10" s="113"/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</row>
    <row r="11" spans="1:21" ht="15" customHeight="1" x14ac:dyDescent="0.25">
      <c r="A11" s="116" t="s">
        <v>1126</v>
      </c>
      <c r="B11" s="113"/>
      <c r="C11" s="114"/>
      <c r="D11" s="114"/>
      <c r="E11" s="114"/>
      <c r="F11" s="114"/>
      <c r="G11" s="114"/>
      <c r="H11" s="114"/>
      <c r="I11" s="114"/>
      <c r="J11" s="113" t="s">
        <v>1127</v>
      </c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5"/>
    </row>
    <row r="12" spans="1:21" ht="15" customHeight="1" x14ac:dyDescent="0.25">
      <c r="A12" s="116" t="s">
        <v>1150</v>
      </c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</row>
    <row r="13" spans="1:21" ht="15" customHeight="1" x14ac:dyDescent="0.25">
      <c r="A13" s="116" t="s">
        <v>1128</v>
      </c>
      <c r="B13" s="113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5"/>
    </row>
    <row r="14" spans="1:21" ht="15" customHeight="1" x14ac:dyDescent="0.25">
      <c r="A14" s="116" t="s">
        <v>1129</v>
      </c>
      <c r="B14" s="113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</row>
    <row r="15" spans="1:21" ht="15" customHeight="1" x14ac:dyDescent="0.25">
      <c r="A15" s="99" t="s">
        <v>1130</v>
      </c>
      <c r="B15" s="112"/>
      <c r="C15" s="112"/>
      <c r="D15" s="112"/>
      <c r="E15" s="112"/>
      <c r="F15" s="112"/>
      <c r="G15" s="112"/>
      <c r="H15" s="112"/>
      <c r="I15" s="112"/>
      <c r="J15" s="113" t="s">
        <v>1156</v>
      </c>
      <c r="K15" s="113"/>
      <c r="L15" s="113"/>
      <c r="M15" s="113"/>
      <c r="N15" s="114"/>
      <c r="O15" s="114"/>
      <c r="P15" s="114"/>
      <c r="Q15" s="114"/>
      <c r="R15" s="114"/>
      <c r="S15" s="114"/>
      <c r="T15" s="114"/>
      <c r="U15" s="115"/>
    </row>
    <row r="16" spans="1:21" ht="15" customHeight="1" x14ac:dyDescent="0.25">
      <c r="A16" s="116" t="s">
        <v>1131</v>
      </c>
      <c r="B16" s="113"/>
      <c r="C16" s="114"/>
      <c r="D16" s="114"/>
      <c r="E16" s="114"/>
      <c r="F16" s="114"/>
      <c r="G16" s="114"/>
      <c r="H16" s="114"/>
      <c r="I16" s="114"/>
      <c r="J16" s="113" t="s">
        <v>1132</v>
      </c>
      <c r="K16" s="113"/>
      <c r="L16" s="113"/>
      <c r="M16" s="113"/>
      <c r="N16" s="114"/>
      <c r="O16" s="114"/>
      <c r="P16" s="114"/>
      <c r="Q16" s="114"/>
      <c r="R16" s="114"/>
      <c r="S16" s="114"/>
      <c r="T16" s="114"/>
      <c r="U16" s="115"/>
    </row>
    <row r="17" spans="1:21" ht="15" customHeight="1" x14ac:dyDescent="0.25">
      <c r="A17" s="116" t="s">
        <v>1133</v>
      </c>
      <c r="B17" s="113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</row>
    <row r="18" spans="1:21" x14ac:dyDescent="0.25">
      <c r="A18" s="141" t="s">
        <v>1134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3"/>
    </row>
    <row r="19" spans="1:21" x14ac:dyDescent="0.25">
      <c r="A19" s="100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4"/>
    </row>
    <row r="20" spans="1:21" x14ac:dyDescent="0.25">
      <c r="A20" s="135" t="s">
        <v>1135</v>
      </c>
      <c r="B20" s="136"/>
      <c r="C20" s="136"/>
      <c r="D20" s="136"/>
      <c r="E20" s="136"/>
      <c r="F20" s="136"/>
      <c r="G20" s="136"/>
      <c r="H20" s="136"/>
      <c r="I20" s="136" t="s">
        <v>1136</v>
      </c>
      <c r="J20" s="136"/>
      <c r="K20" s="136"/>
      <c r="L20" s="136"/>
      <c r="M20" s="136"/>
      <c r="N20" s="136"/>
      <c r="O20" s="136"/>
      <c r="P20" s="136"/>
      <c r="Q20" s="136"/>
      <c r="R20" s="136" t="s">
        <v>1137</v>
      </c>
      <c r="S20" s="136"/>
      <c r="T20" s="136"/>
      <c r="U20" s="137"/>
    </row>
    <row r="21" spans="1:21" x14ac:dyDescent="0.25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40"/>
    </row>
    <row r="22" spans="1:21" x14ac:dyDescent="0.25">
      <c r="A22" s="127" t="s">
        <v>1138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9"/>
    </row>
    <row r="23" spans="1:21" x14ac:dyDescent="0.2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/>
    </row>
    <row r="24" spans="1:21" ht="15" customHeight="1" x14ac:dyDescent="0.25">
      <c r="A24" s="125" t="s">
        <v>1158</v>
      </c>
      <c r="B24" s="126"/>
      <c r="C24" s="126"/>
      <c r="D24" s="126"/>
      <c r="E24" s="126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</row>
    <row r="25" spans="1:21" ht="15" customHeight="1" x14ac:dyDescent="0.25">
      <c r="A25" s="100" t="s">
        <v>1139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20" t="s">
        <v>1140</v>
      </c>
      <c r="L25" s="120"/>
      <c r="M25" s="120"/>
      <c r="N25" s="133"/>
      <c r="O25" s="133"/>
      <c r="P25" s="133"/>
      <c r="Q25" s="133"/>
      <c r="R25" s="101" t="s">
        <v>1127</v>
      </c>
      <c r="S25" s="133"/>
      <c r="T25" s="133"/>
      <c r="U25" s="134"/>
    </row>
    <row r="26" spans="1:21" ht="15" customHeight="1" x14ac:dyDescent="0.25">
      <c r="A26" s="117" t="s">
        <v>1141</v>
      </c>
      <c r="B26" s="118"/>
      <c r="C26" s="118"/>
      <c r="D26" s="118"/>
      <c r="E26" s="110"/>
      <c r="F26" s="110"/>
      <c r="G26" s="110"/>
      <c r="H26" s="110"/>
      <c r="I26" s="110"/>
      <c r="J26" s="110"/>
      <c r="K26" s="110"/>
      <c r="L26" s="110"/>
      <c r="M26" s="110"/>
      <c r="N26" s="111" t="s">
        <v>1142</v>
      </c>
      <c r="O26" s="111"/>
      <c r="P26" s="111"/>
      <c r="Q26" s="111"/>
      <c r="R26" s="110"/>
      <c r="S26" s="110"/>
      <c r="T26" s="110"/>
      <c r="U26" s="119"/>
    </row>
    <row r="27" spans="1:21" ht="15" customHeight="1" x14ac:dyDescent="0.25">
      <c r="A27" s="100" t="s">
        <v>1143</v>
      </c>
      <c r="B27" s="110"/>
      <c r="C27" s="110"/>
      <c r="D27" s="110"/>
      <c r="E27" s="120" t="s">
        <v>1144</v>
      </c>
      <c r="F27" s="120"/>
      <c r="G27" s="120"/>
      <c r="H27" s="120"/>
      <c r="I27" s="120"/>
      <c r="J27" s="12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9"/>
    </row>
    <row r="28" spans="1:21" x14ac:dyDescent="0.25">
      <c r="A28" s="121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9"/>
    </row>
    <row r="29" spans="1:21" x14ac:dyDescent="0.25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4"/>
    </row>
    <row r="30" spans="1:21" ht="15" customHeight="1" x14ac:dyDescent="0.25">
      <c r="A30" s="125" t="s">
        <v>1155</v>
      </c>
      <c r="B30" s="126"/>
      <c r="C30" s="126"/>
      <c r="D30" s="126"/>
      <c r="E30" s="126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</row>
    <row r="31" spans="1:21" ht="15" customHeight="1" x14ac:dyDescent="0.25">
      <c r="A31" s="100" t="s">
        <v>1139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20" t="s">
        <v>1140</v>
      </c>
      <c r="L31" s="120"/>
      <c r="M31" s="120"/>
      <c r="N31" s="133"/>
      <c r="O31" s="133"/>
      <c r="P31" s="133"/>
      <c r="Q31" s="133"/>
      <c r="R31" s="101" t="s">
        <v>1127</v>
      </c>
      <c r="S31" s="133"/>
      <c r="T31" s="133"/>
      <c r="U31" s="134"/>
    </row>
    <row r="32" spans="1:21" ht="15" customHeight="1" x14ac:dyDescent="0.25">
      <c r="A32" s="117" t="s">
        <v>1141</v>
      </c>
      <c r="B32" s="118"/>
      <c r="C32" s="118"/>
      <c r="D32" s="118"/>
      <c r="E32" s="110"/>
      <c r="F32" s="110"/>
      <c r="G32" s="110"/>
      <c r="H32" s="110"/>
      <c r="I32" s="110"/>
      <c r="J32" s="110"/>
      <c r="K32" s="110"/>
      <c r="L32" s="110"/>
      <c r="M32" s="110"/>
      <c r="N32" s="111" t="s">
        <v>1142</v>
      </c>
      <c r="O32" s="111"/>
      <c r="P32" s="111"/>
      <c r="Q32" s="111"/>
      <c r="R32" s="110"/>
      <c r="S32" s="110"/>
      <c r="T32" s="110"/>
      <c r="U32" s="119"/>
    </row>
    <row r="33" spans="1:21" ht="15" customHeight="1" x14ac:dyDescent="0.25">
      <c r="A33" s="100" t="s">
        <v>1143</v>
      </c>
      <c r="B33" s="110"/>
      <c r="C33" s="110"/>
      <c r="D33" s="110"/>
      <c r="E33" s="120" t="s">
        <v>1144</v>
      </c>
      <c r="F33" s="120"/>
      <c r="G33" s="120"/>
      <c r="H33" s="120"/>
      <c r="I33" s="120"/>
      <c r="J33" s="12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9"/>
    </row>
    <row r="34" spans="1:21" x14ac:dyDescent="0.25">
      <c r="A34" s="121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9"/>
    </row>
    <row r="35" spans="1:21" x14ac:dyDescent="0.25">
      <c r="A35" s="176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8"/>
    </row>
    <row r="36" spans="1:21" ht="15" customHeight="1" x14ac:dyDescent="0.25">
      <c r="A36" s="125" t="s">
        <v>1157</v>
      </c>
      <c r="B36" s="126"/>
      <c r="C36" s="126"/>
      <c r="D36" s="126"/>
      <c r="E36" s="126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5"/>
    </row>
    <row r="37" spans="1:21" ht="15" customHeight="1" x14ac:dyDescent="0.25">
      <c r="A37" s="100" t="s">
        <v>1139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20" t="s">
        <v>1140</v>
      </c>
      <c r="L37" s="120"/>
      <c r="M37" s="120"/>
      <c r="N37" s="133"/>
      <c r="O37" s="133"/>
      <c r="P37" s="133"/>
      <c r="Q37" s="133"/>
      <c r="R37" s="101" t="s">
        <v>1127</v>
      </c>
      <c r="S37" s="133"/>
      <c r="T37" s="133"/>
      <c r="U37" s="134"/>
    </row>
    <row r="38" spans="1:21" ht="15" customHeight="1" x14ac:dyDescent="0.25">
      <c r="A38" s="117" t="s">
        <v>1141</v>
      </c>
      <c r="B38" s="118"/>
      <c r="C38" s="118"/>
      <c r="D38" s="118"/>
      <c r="E38" s="110"/>
      <c r="F38" s="110"/>
      <c r="G38" s="110"/>
      <c r="H38" s="110"/>
      <c r="I38" s="110"/>
      <c r="J38" s="110"/>
      <c r="K38" s="110"/>
      <c r="L38" s="110"/>
      <c r="M38" s="110"/>
      <c r="N38" s="111" t="s">
        <v>1142</v>
      </c>
      <c r="O38" s="111"/>
      <c r="P38" s="111"/>
      <c r="Q38" s="111"/>
      <c r="R38" s="110"/>
      <c r="S38" s="110"/>
      <c r="T38" s="110"/>
      <c r="U38" s="119"/>
    </row>
    <row r="39" spans="1:21" ht="15" customHeight="1" x14ac:dyDescent="0.25">
      <c r="A39" s="100" t="s">
        <v>1143</v>
      </c>
      <c r="B39" s="110"/>
      <c r="C39" s="110"/>
      <c r="D39" s="110"/>
      <c r="E39" s="120" t="s">
        <v>1144</v>
      </c>
      <c r="F39" s="120"/>
      <c r="G39" s="120"/>
      <c r="H39" s="120"/>
      <c r="I39" s="120"/>
      <c r="J39" s="12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9"/>
    </row>
    <row r="40" spans="1:21" x14ac:dyDescent="0.25">
      <c r="A40" s="121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9"/>
    </row>
    <row r="41" spans="1:21" x14ac:dyDescent="0.25">
      <c r="A41" s="170" t="s">
        <v>1145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2"/>
    </row>
    <row r="42" spans="1:21" x14ac:dyDescent="0.25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5"/>
    </row>
    <row r="43" spans="1:21" x14ac:dyDescent="0.25">
      <c r="A43" s="165" t="s">
        <v>1146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38" t="s">
        <v>1139</v>
      </c>
      <c r="M43" s="155"/>
      <c r="N43" s="155"/>
      <c r="O43" s="155"/>
      <c r="P43" s="155"/>
      <c r="Q43" s="155"/>
      <c r="R43" s="155"/>
      <c r="S43" s="155"/>
      <c r="T43" s="155"/>
      <c r="U43" s="156"/>
    </row>
    <row r="44" spans="1:21" ht="15" customHeight="1" x14ac:dyDescent="0.25">
      <c r="A44" s="157" t="s">
        <v>1140</v>
      </c>
      <c r="B44" s="158"/>
      <c r="C44" s="155"/>
      <c r="D44" s="155"/>
      <c r="E44" s="155"/>
      <c r="F44" s="155"/>
      <c r="G44" s="155"/>
      <c r="H44" s="159" t="s">
        <v>1127</v>
      </c>
      <c r="I44" s="159"/>
      <c r="J44" s="159"/>
      <c r="K44" s="149"/>
      <c r="L44" s="149"/>
      <c r="M44" s="149"/>
      <c r="N44" s="149"/>
      <c r="O44" s="149"/>
      <c r="P44" s="149"/>
      <c r="Q44" s="151" t="s">
        <v>1142</v>
      </c>
      <c r="R44" s="151"/>
      <c r="S44" s="155"/>
      <c r="T44" s="155"/>
      <c r="U44" s="156"/>
    </row>
    <row r="45" spans="1:21" ht="15" customHeight="1" x14ac:dyDescent="0.25">
      <c r="A45" s="160" t="s">
        <v>1141</v>
      </c>
      <c r="B45" s="161"/>
      <c r="C45" s="149"/>
      <c r="D45" s="149"/>
      <c r="E45" s="149"/>
      <c r="F45" s="149"/>
      <c r="G45" s="149"/>
      <c r="H45" s="149"/>
      <c r="I45" s="149"/>
      <c r="J45" s="151" t="s">
        <v>1147</v>
      </c>
      <c r="K45" s="151"/>
      <c r="L45" s="151"/>
      <c r="M45" s="149"/>
      <c r="N45" s="149"/>
      <c r="O45" s="149"/>
      <c r="P45" s="149"/>
      <c r="Q45" s="149"/>
      <c r="R45" s="149"/>
      <c r="S45" s="149"/>
      <c r="T45" s="149"/>
      <c r="U45" s="150"/>
    </row>
    <row r="46" spans="1:21" x14ac:dyDescent="0.25">
      <c r="A46" s="167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</row>
    <row r="47" spans="1:21" x14ac:dyDescent="0.25">
      <c r="A47" s="165" t="s">
        <v>1148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38" t="s">
        <v>1139</v>
      </c>
      <c r="M47" s="155"/>
      <c r="N47" s="155"/>
      <c r="O47" s="155"/>
      <c r="P47" s="155"/>
      <c r="Q47" s="155"/>
      <c r="R47" s="155"/>
      <c r="S47" s="155"/>
      <c r="T47" s="155"/>
      <c r="U47" s="156"/>
    </row>
    <row r="48" spans="1:21" ht="15" customHeight="1" x14ac:dyDescent="0.25">
      <c r="A48" s="157" t="s">
        <v>1140</v>
      </c>
      <c r="B48" s="158"/>
      <c r="C48" s="155"/>
      <c r="D48" s="155"/>
      <c r="E48" s="155"/>
      <c r="F48" s="155"/>
      <c r="G48" s="155"/>
      <c r="H48" s="159" t="s">
        <v>1127</v>
      </c>
      <c r="I48" s="159"/>
      <c r="J48" s="159"/>
      <c r="K48" s="149"/>
      <c r="L48" s="149"/>
      <c r="M48" s="149"/>
      <c r="N48" s="149"/>
      <c r="O48" s="149"/>
      <c r="P48" s="149"/>
      <c r="Q48" s="151" t="s">
        <v>1142</v>
      </c>
      <c r="R48" s="151"/>
      <c r="S48" s="155"/>
      <c r="T48" s="155"/>
      <c r="U48" s="156"/>
    </row>
    <row r="49" spans="1:22" ht="15" customHeight="1" x14ac:dyDescent="0.25">
      <c r="A49" s="160" t="s">
        <v>1141</v>
      </c>
      <c r="B49" s="161"/>
      <c r="C49" s="149"/>
      <c r="D49" s="149"/>
      <c r="E49" s="149"/>
      <c r="F49" s="149"/>
      <c r="G49" s="149"/>
      <c r="H49" s="149"/>
      <c r="I49" s="149"/>
      <c r="J49" s="151" t="s">
        <v>1147</v>
      </c>
      <c r="K49" s="151"/>
      <c r="L49" s="151"/>
      <c r="M49" s="149"/>
      <c r="N49" s="149"/>
      <c r="O49" s="149"/>
      <c r="P49" s="149"/>
      <c r="Q49" s="149"/>
      <c r="R49" s="149"/>
      <c r="S49" s="149"/>
      <c r="T49" s="149"/>
      <c r="U49" s="150"/>
    </row>
    <row r="50" spans="1:22" x14ac:dyDescent="0.25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4"/>
    </row>
    <row r="51" spans="1:22" x14ac:dyDescent="0.25">
      <c r="A51" s="165" t="s">
        <v>1149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38" t="s">
        <v>1139</v>
      </c>
      <c r="M51" s="147"/>
      <c r="N51" s="147"/>
      <c r="O51" s="147"/>
      <c r="P51" s="147"/>
      <c r="Q51" s="147"/>
      <c r="R51" s="147"/>
      <c r="S51" s="147"/>
      <c r="T51" s="147"/>
      <c r="U51" s="148"/>
    </row>
    <row r="52" spans="1:22" ht="15" customHeight="1" x14ac:dyDescent="0.25">
      <c r="A52" s="157" t="s">
        <v>1140</v>
      </c>
      <c r="B52" s="158"/>
      <c r="C52" s="155"/>
      <c r="D52" s="155"/>
      <c r="E52" s="155"/>
      <c r="F52" s="155"/>
      <c r="G52" s="155"/>
      <c r="H52" s="159" t="s">
        <v>1127</v>
      </c>
      <c r="I52" s="159"/>
      <c r="J52" s="159"/>
      <c r="K52" s="149"/>
      <c r="L52" s="149"/>
      <c r="M52" s="149"/>
      <c r="N52" s="149"/>
      <c r="O52" s="149"/>
      <c r="P52" s="149"/>
      <c r="Q52" s="151" t="s">
        <v>1142</v>
      </c>
      <c r="R52" s="151"/>
      <c r="S52" s="155"/>
      <c r="T52" s="155"/>
      <c r="U52" s="156"/>
    </row>
    <row r="53" spans="1:22" ht="15" customHeight="1" x14ac:dyDescent="0.25">
      <c r="A53" s="161" t="s">
        <v>1141</v>
      </c>
      <c r="B53" s="161"/>
      <c r="C53" s="149"/>
      <c r="D53" s="149"/>
      <c r="E53" s="149"/>
      <c r="F53" s="149"/>
      <c r="G53" s="149"/>
      <c r="H53" s="149"/>
      <c r="I53" s="149"/>
      <c r="J53" s="151" t="s">
        <v>1147</v>
      </c>
      <c r="K53" s="151"/>
      <c r="L53" s="151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1:22" x14ac:dyDescent="0.25">
      <c r="A54" s="144"/>
      <c r="B54" s="145"/>
      <c r="C54" s="146"/>
      <c r="D54" s="146"/>
      <c r="E54" s="146"/>
      <c r="F54" s="146"/>
      <c r="G54" s="146"/>
      <c r="H54" s="146"/>
      <c r="I54" s="146"/>
      <c r="J54" s="145"/>
      <c r="K54" s="145"/>
      <c r="L54" s="23"/>
      <c r="M54" s="147"/>
      <c r="N54" s="147"/>
      <c r="O54" s="147"/>
      <c r="P54" s="147"/>
      <c r="Q54" s="147"/>
      <c r="R54" s="147"/>
      <c r="S54" s="147"/>
      <c r="T54" s="147"/>
      <c r="U54" s="148"/>
      <c r="V54" s="102"/>
    </row>
  </sheetData>
  <sheetProtection password="EDCF" sheet="1" objects="1" scenarios="1"/>
  <mergeCells count="122">
    <mergeCell ref="G12:U12"/>
    <mergeCell ref="A13:C13"/>
    <mergeCell ref="L11:U11"/>
    <mergeCell ref="B25:J25"/>
    <mergeCell ref="D13:U13"/>
    <mergeCell ref="A14:C14"/>
    <mergeCell ref="D14:U14"/>
    <mergeCell ref="B31:J31"/>
    <mergeCell ref="N31:Q31"/>
    <mergeCell ref="S31:U31"/>
    <mergeCell ref="K31:M31"/>
    <mergeCell ref="A26:D26"/>
    <mergeCell ref="R26:U26"/>
    <mergeCell ref="B27:D27"/>
    <mergeCell ref="E27:J27"/>
    <mergeCell ref="K27:U27"/>
    <mergeCell ref="N26:Q26"/>
    <mergeCell ref="A30:E30"/>
    <mergeCell ref="F30:U30"/>
    <mergeCell ref="B39:D39"/>
    <mergeCell ref="A34:U34"/>
    <mergeCell ref="A35:U35"/>
    <mergeCell ref="N37:Q37"/>
    <mergeCell ref="S37:U37"/>
    <mergeCell ref="K37:M37"/>
    <mergeCell ref="B37:J37"/>
    <mergeCell ref="A36:E36"/>
    <mergeCell ref="F36:U36"/>
    <mergeCell ref="A46:U46"/>
    <mergeCell ref="A47:K47"/>
    <mergeCell ref="A40:U40"/>
    <mergeCell ref="A41:U42"/>
    <mergeCell ref="A43:K43"/>
    <mergeCell ref="A44:B44"/>
    <mergeCell ref="C44:G44"/>
    <mergeCell ref="H44:J44"/>
    <mergeCell ref="K44:P44"/>
    <mergeCell ref="A45:B45"/>
    <mergeCell ref="C45:I45"/>
    <mergeCell ref="A53:B53"/>
    <mergeCell ref="C53:I53"/>
    <mergeCell ref="Q52:R52"/>
    <mergeCell ref="S52:U52"/>
    <mergeCell ref="J53:L53"/>
    <mergeCell ref="M53:U53"/>
    <mergeCell ref="A50:U50"/>
    <mergeCell ref="A51:K51"/>
    <mergeCell ref="A52:B52"/>
    <mergeCell ref="C52:G52"/>
    <mergeCell ref="H52:J52"/>
    <mergeCell ref="K52:P52"/>
    <mergeCell ref="M51:U51"/>
    <mergeCell ref="A54:K54"/>
    <mergeCell ref="M54:U54"/>
    <mergeCell ref="M49:U49"/>
    <mergeCell ref="J45:L45"/>
    <mergeCell ref="M45:U45"/>
    <mergeCell ref="A2:U2"/>
    <mergeCell ref="L5:R5"/>
    <mergeCell ref="G5:H5"/>
    <mergeCell ref="J5:K5"/>
    <mergeCell ref="Q44:R44"/>
    <mergeCell ref="S44:U44"/>
    <mergeCell ref="Q48:R48"/>
    <mergeCell ref="S48:U48"/>
    <mergeCell ref="E39:J39"/>
    <mergeCell ref="K39:U39"/>
    <mergeCell ref="M43:U43"/>
    <mergeCell ref="M47:U47"/>
    <mergeCell ref="A48:B48"/>
    <mergeCell ref="C48:G48"/>
    <mergeCell ref="H48:J48"/>
    <mergeCell ref="K48:P48"/>
    <mergeCell ref="A49:B49"/>
    <mergeCell ref="C49:I49"/>
    <mergeCell ref="J49:L49"/>
    <mergeCell ref="A10:D10"/>
    <mergeCell ref="E10:U10"/>
    <mergeCell ref="E26:M26"/>
    <mergeCell ref="A24:E24"/>
    <mergeCell ref="F24:U24"/>
    <mergeCell ref="A8:C8"/>
    <mergeCell ref="D8:U8"/>
    <mergeCell ref="A9:C9"/>
    <mergeCell ref="D9:U9"/>
    <mergeCell ref="A11:B11"/>
    <mergeCell ref="C11:I11"/>
    <mergeCell ref="J11:K11"/>
    <mergeCell ref="A22:U23"/>
    <mergeCell ref="N25:Q25"/>
    <mergeCell ref="S25:U25"/>
    <mergeCell ref="K25:M25"/>
    <mergeCell ref="A20:H20"/>
    <mergeCell ref="I20:Q20"/>
    <mergeCell ref="R20:U20"/>
    <mergeCell ref="A21:H21"/>
    <mergeCell ref="I21:Q21"/>
    <mergeCell ref="R21:U21"/>
    <mergeCell ref="A18:U18"/>
    <mergeCell ref="A12:F12"/>
    <mergeCell ref="E32:M32"/>
    <mergeCell ref="N38:Q38"/>
    <mergeCell ref="E38:M38"/>
    <mergeCell ref="B15:I15"/>
    <mergeCell ref="J15:M15"/>
    <mergeCell ref="J16:M16"/>
    <mergeCell ref="N15:U15"/>
    <mergeCell ref="N16:U16"/>
    <mergeCell ref="A17:C17"/>
    <mergeCell ref="D17:U17"/>
    <mergeCell ref="A16:B16"/>
    <mergeCell ref="C16:I16"/>
    <mergeCell ref="A38:D38"/>
    <mergeCell ref="R38:U38"/>
    <mergeCell ref="A32:D32"/>
    <mergeCell ref="R32:U32"/>
    <mergeCell ref="B33:D33"/>
    <mergeCell ref="E33:J33"/>
    <mergeCell ref="K33:U33"/>
    <mergeCell ref="N32:Q32"/>
    <mergeCell ref="A28:U28"/>
    <mergeCell ref="A29:U2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&amp;CСтрана &amp;P од &amp;N</oddFooter>
  </headerFooter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308"/>
  <sheetViews>
    <sheetView view="pageBreakPreview" zoomScale="110" zoomScaleNormal="7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9" style="6" customWidth="1"/>
    <col min="11" max="12" width="9.140625" style="6" hidden="1" customWidth="1"/>
    <col min="13" max="14" width="4.425781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7" t="s">
        <v>7</v>
      </c>
      <c r="B5" s="217"/>
      <c r="C5" s="217"/>
      <c r="D5" s="217"/>
      <c r="E5" s="217"/>
      <c r="F5" s="217"/>
      <c r="G5" s="217"/>
      <c r="H5" s="217"/>
      <c r="I5" s="217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54" customHeight="1" x14ac:dyDescent="0.25">
      <c r="A7" s="12">
        <v>1</v>
      </c>
      <c r="B7" s="13" t="s">
        <v>528</v>
      </c>
      <c r="C7" s="35"/>
      <c r="D7" s="12" t="s">
        <v>70</v>
      </c>
      <c r="E7" s="12">
        <v>40</v>
      </c>
      <c r="F7" s="37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529</v>
      </c>
      <c r="C8" s="35"/>
      <c r="D8" s="12" t="s">
        <v>70</v>
      </c>
      <c r="E8" s="12">
        <v>1</v>
      </c>
      <c r="F8" s="37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x14ac:dyDescent="0.25">
      <c r="A9" s="12">
        <v>3</v>
      </c>
      <c r="B9" s="13" t="s">
        <v>530</v>
      </c>
      <c r="C9" s="35"/>
      <c r="D9" s="12" t="s">
        <v>70</v>
      </c>
      <c r="E9" s="12">
        <v>30</v>
      </c>
      <c r="F9" s="37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531</v>
      </c>
      <c r="C10" s="35"/>
      <c r="D10" s="12" t="s">
        <v>70</v>
      </c>
      <c r="E10" s="12">
        <v>30</v>
      </c>
      <c r="F10" s="37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532</v>
      </c>
      <c r="C11" s="35"/>
      <c r="D11" s="12" t="s">
        <v>70</v>
      </c>
      <c r="E11" s="12">
        <v>5</v>
      </c>
      <c r="F11" s="37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533</v>
      </c>
      <c r="C12" s="35"/>
      <c r="D12" s="12" t="s">
        <v>70</v>
      </c>
      <c r="E12" s="12">
        <v>5</v>
      </c>
      <c r="F12" s="37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24" x14ac:dyDescent="0.25">
      <c r="A13" s="12">
        <v>7</v>
      </c>
      <c r="B13" s="13" t="s">
        <v>534</v>
      </c>
      <c r="C13" s="35"/>
      <c r="D13" s="12" t="s">
        <v>70</v>
      </c>
      <c r="E13" s="12">
        <v>20</v>
      </c>
      <c r="F13" s="37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535</v>
      </c>
      <c r="C14" s="35"/>
      <c r="D14" s="12" t="s">
        <v>70</v>
      </c>
      <c r="E14" s="12">
        <v>80</v>
      </c>
      <c r="F14" s="37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536</v>
      </c>
      <c r="C15" s="35"/>
      <c r="D15" s="12" t="s">
        <v>70</v>
      </c>
      <c r="E15" s="12">
        <v>40</v>
      </c>
      <c r="F15" s="37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120" x14ac:dyDescent="0.25">
      <c r="A16" s="12">
        <v>10</v>
      </c>
      <c r="B16" s="13" t="s">
        <v>544</v>
      </c>
      <c r="C16" s="35"/>
      <c r="D16" s="12" t="s">
        <v>70</v>
      </c>
      <c r="E16" s="12">
        <v>10</v>
      </c>
      <c r="F16" s="37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96" x14ac:dyDescent="0.25">
      <c r="A17" s="12">
        <v>11</v>
      </c>
      <c r="B17" s="13" t="s">
        <v>545</v>
      </c>
      <c r="C17" s="35"/>
      <c r="D17" s="12" t="s">
        <v>70</v>
      </c>
      <c r="E17" s="12">
        <v>50</v>
      </c>
      <c r="F17" s="37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72" x14ac:dyDescent="0.25">
      <c r="A18" s="12">
        <v>12</v>
      </c>
      <c r="B18" s="13" t="s">
        <v>546</v>
      </c>
      <c r="C18" s="35"/>
      <c r="D18" s="12" t="s">
        <v>70</v>
      </c>
      <c r="E18" s="12">
        <v>5</v>
      </c>
      <c r="F18" s="37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84" x14ac:dyDescent="0.25">
      <c r="A19" s="12">
        <v>13</v>
      </c>
      <c r="B19" s="13" t="s">
        <v>547</v>
      </c>
      <c r="C19" s="35"/>
      <c r="D19" s="12" t="s">
        <v>70</v>
      </c>
      <c r="E19" s="12">
        <v>10</v>
      </c>
      <c r="F19" s="37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60" x14ac:dyDescent="0.25">
      <c r="A20" s="12">
        <v>14</v>
      </c>
      <c r="B20" s="13" t="s">
        <v>537</v>
      </c>
      <c r="C20" s="35"/>
      <c r="D20" s="12" t="s">
        <v>70</v>
      </c>
      <c r="E20" s="12">
        <v>2</v>
      </c>
      <c r="F20" s="37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72" x14ac:dyDescent="0.25">
      <c r="A21" s="12">
        <v>15</v>
      </c>
      <c r="B21" s="13" t="s">
        <v>548</v>
      </c>
      <c r="C21" s="35"/>
      <c r="D21" s="12" t="s">
        <v>70</v>
      </c>
      <c r="E21" s="12">
        <v>2</v>
      </c>
      <c r="F21" s="37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84" x14ac:dyDescent="0.25">
      <c r="A22" s="12">
        <v>16</v>
      </c>
      <c r="B22" s="13" t="s">
        <v>549</v>
      </c>
      <c r="C22" s="35"/>
      <c r="D22" s="12" t="s">
        <v>70</v>
      </c>
      <c r="E22" s="12">
        <v>1</v>
      </c>
      <c r="F22" s="37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96" x14ac:dyDescent="0.25">
      <c r="A23" s="12">
        <v>17</v>
      </c>
      <c r="B23" s="13" t="s">
        <v>538</v>
      </c>
      <c r="C23" s="35"/>
      <c r="D23" s="12" t="s">
        <v>70</v>
      </c>
      <c r="E23" s="12">
        <v>5</v>
      </c>
      <c r="F23" s="37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48" x14ac:dyDescent="0.25">
      <c r="A24" s="12">
        <v>18</v>
      </c>
      <c r="B24" s="13" t="s">
        <v>539</v>
      </c>
      <c r="C24" s="35"/>
      <c r="D24" s="12" t="s">
        <v>70</v>
      </c>
      <c r="E24" s="12">
        <v>10</v>
      </c>
      <c r="F24" s="37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48" x14ac:dyDescent="0.25">
      <c r="A25" s="12">
        <v>19</v>
      </c>
      <c r="B25" s="13" t="s">
        <v>540</v>
      </c>
      <c r="C25" s="35"/>
      <c r="D25" s="12" t="s">
        <v>70</v>
      </c>
      <c r="E25" s="12">
        <v>10</v>
      </c>
      <c r="F25" s="37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36" x14ac:dyDescent="0.25">
      <c r="A26" s="12">
        <v>20</v>
      </c>
      <c r="B26" s="13" t="s">
        <v>541</v>
      </c>
      <c r="C26" s="35"/>
      <c r="D26" s="12" t="s">
        <v>70</v>
      </c>
      <c r="E26" s="12">
        <v>10</v>
      </c>
      <c r="F26" s="37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60" x14ac:dyDescent="0.25">
      <c r="A27" s="12">
        <v>21</v>
      </c>
      <c r="B27" s="13" t="s">
        <v>542</v>
      </c>
      <c r="C27" s="35"/>
      <c r="D27" s="12" t="s">
        <v>70</v>
      </c>
      <c r="E27" s="12">
        <v>10</v>
      </c>
      <c r="F27" s="37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48" x14ac:dyDescent="0.25">
      <c r="A28" s="12">
        <v>22</v>
      </c>
      <c r="B28" s="13" t="s">
        <v>543</v>
      </c>
      <c r="C28" s="35"/>
      <c r="D28" s="12" t="s">
        <v>70</v>
      </c>
      <c r="E28" s="12">
        <v>10</v>
      </c>
      <c r="F28" s="37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48" x14ac:dyDescent="0.25">
      <c r="A29" s="12">
        <v>23</v>
      </c>
      <c r="B29" s="13" t="s">
        <v>550</v>
      </c>
      <c r="C29" s="35"/>
      <c r="D29" s="12" t="s">
        <v>70</v>
      </c>
      <c r="E29" s="12">
        <v>10</v>
      </c>
      <c r="F29" s="37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48" x14ac:dyDescent="0.25">
      <c r="A30" s="12">
        <v>24</v>
      </c>
      <c r="B30" s="13" t="s">
        <v>551</v>
      </c>
      <c r="C30" s="35"/>
      <c r="D30" s="12" t="s">
        <v>70</v>
      </c>
      <c r="E30" s="12">
        <v>2</v>
      </c>
      <c r="F30" s="37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36" x14ac:dyDescent="0.25">
      <c r="A31" s="12">
        <v>25</v>
      </c>
      <c r="B31" s="13" t="s">
        <v>552</v>
      </c>
      <c r="C31" s="35"/>
      <c r="D31" s="12" t="s">
        <v>70</v>
      </c>
      <c r="E31" s="12">
        <v>5</v>
      </c>
      <c r="F31" s="37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x14ac:dyDescent="0.25">
      <c r="A32" s="12">
        <v>26</v>
      </c>
      <c r="B32" s="13" t="s">
        <v>553</v>
      </c>
      <c r="C32" s="35"/>
      <c r="D32" s="12" t="s">
        <v>70</v>
      </c>
      <c r="E32" s="12">
        <v>5</v>
      </c>
      <c r="F32" s="37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N32" s="6">
        <v>90</v>
      </c>
    </row>
    <row r="33" spans="1:14" x14ac:dyDescent="0.25">
      <c r="A33" s="12">
        <v>27</v>
      </c>
      <c r="B33" s="13" t="s">
        <v>554</v>
      </c>
      <c r="C33" s="35"/>
      <c r="D33" s="12" t="s">
        <v>70</v>
      </c>
      <c r="E33" s="12">
        <v>5</v>
      </c>
      <c r="F33" s="37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N33" s="6">
        <v>91</v>
      </c>
    </row>
    <row r="34" spans="1:14" x14ac:dyDescent="0.25">
      <c r="A34" s="12">
        <v>28</v>
      </c>
      <c r="B34" s="13" t="s">
        <v>555</v>
      </c>
      <c r="C34" s="35"/>
      <c r="D34" s="12" t="s">
        <v>70</v>
      </c>
      <c r="E34" s="12">
        <v>5</v>
      </c>
      <c r="F34" s="37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N34" s="6">
        <v>92</v>
      </c>
    </row>
    <row r="35" spans="1:14" x14ac:dyDescent="0.25">
      <c r="A35" s="12">
        <v>29</v>
      </c>
      <c r="B35" s="13" t="s">
        <v>556</v>
      </c>
      <c r="C35" s="35"/>
      <c r="D35" s="12" t="s">
        <v>70</v>
      </c>
      <c r="E35" s="12">
        <v>5</v>
      </c>
      <c r="F35" s="37">
        <v>0</v>
      </c>
      <c r="G35" s="14">
        <f t="shared" ref="G35" si="27">F35*1.2</f>
        <v>0</v>
      </c>
      <c r="H35" s="14">
        <f>E35*F35</f>
        <v>0</v>
      </c>
      <c r="I35" s="14">
        <f t="shared" ref="I35" si="28">E35*G35</f>
        <v>0</v>
      </c>
      <c r="K35" s="6">
        <v>18</v>
      </c>
      <c r="L35" s="6">
        <v>4</v>
      </c>
      <c r="N35" s="6">
        <v>93</v>
      </c>
    </row>
    <row r="36" spans="1:14" x14ac:dyDescent="0.25">
      <c r="A36" s="191" t="s">
        <v>23</v>
      </c>
      <c r="B36" s="191"/>
      <c r="C36" s="191"/>
      <c r="D36" s="191"/>
      <c r="E36" s="191"/>
      <c r="F36" s="191"/>
      <c r="G36" s="191"/>
      <c r="H36" s="15">
        <f>SUM(H7:H35)</f>
        <v>0</v>
      </c>
      <c r="I36" s="15">
        <f>SUM(I7:I35)</f>
        <v>0</v>
      </c>
      <c r="K36" s="6">
        <v>19</v>
      </c>
      <c r="L36" s="6">
        <v>5</v>
      </c>
      <c r="N36" s="6">
        <v>94</v>
      </c>
    </row>
    <row r="37" spans="1:14" x14ac:dyDescent="0.25">
      <c r="A37" s="10"/>
      <c r="K37" s="6">
        <v>20</v>
      </c>
      <c r="L37" s="6">
        <v>6</v>
      </c>
      <c r="N37" s="6">
        <v>95</v>
      </c>
    </row>
    <row r="38" spans="1:14" x14ac:dyDescent="0.25">
      <c r="A38" s="218" t="s">
        <v>45</v>
      </c>
      <c r="B38" s="218"/>
      <c r="C38" s="218"/>
      <c r="D38" s="218"/>
      <c r="E38" s="218"/>
      <c r="F38" s="218"/>
      <c r="G38" s="218"/>
      <c r="H38" s="218"/>
      <c r="I38" s="218"/>
      <c r="K38" s="6">
        <v>21</v>
      </c>
      <c r="L38" s="6">
        <v>7</v>
      </c>
      <c r="N38" s="6">
        <v>96</v>
      </c>
    </row>
    <row r="39" spans="1:14" ht="15" customHeight="1" x14ac:dyDescent="0.25">
      <c r="A39" s="186"/>
      <c r="B39" s="187"/>
      <c r="C39" s="187"/>
      <c r="D39" s="187"/>
      <c r="E39" s="187"/>
      <c r="F39" s="187"/>
      <c r="G39" s="187"/>
      <c r="H39" s="187"/>
      <c r="I39" s="188"/>
      <c r="K39" s="6">
        <v>22</v>
      </c>
      <c r="L39" s="6">
        <v>8</v>
      </c>
      <c r="N39" s="6">
        <v>97</v>
      </c>
    </row>
    <row r="40" spans="1:14" ht="25.5" customHeight="1" x14ac:dyDescent="0.25">
      <c r="A40" s="192" t="s">
        <v>31</v>
      </c>
      <c r="B40" s="193"/>
      <c r="C40" s="16">
        <f>H36</f>
        <v>0</v>
      </c>
      <c r="D40" s="17" t="s">
        <v>33</v>
      </c>
      <c r="E40" s="17"/>
      <c r="F40" s="17"/>
      <c r="G40" s="18"/>
      <c r="H40" s="18"/>
      <c r="I40" s="19"/>
      <c r="K40" s="6">
        <v>23</v>
      </c>
      <c r="L40" s="6">
        <v>9</v>
      </c>
      <c r="N40" s="6">
        <v>98</v>
      </c>
    </row>
    <row r="41" spans="1:14" ht="25.5" customHeight="1" x14ac:dyDescent="0.25">
      <c r="A41" s="192" t="s">
        <v>31</v>
      </c>
      <c r="B41" s="193"/>
      <c r="C41" s="16">
        <f>I36</f>
        <v>0</v>
      </c>
      <c r="D41" s="17" t="s">
        <v>32</v>
      </c>
      <c r="E41" s="17"/>
      <c r="F41" s="17"/>
      <c r="G41" s="18"/>
      <c r="H41" s="18"/>
      <c r="I41" s="19"/>
      <c r="K41" s="6">
        <v>24</v>
      </c>
      <c r="L41" s="6">
        <v>10</v>
      </c>
      <c r="N41" s="6">
        <v>99</v>
      </c>
    </row>
    <row r="42" spans="1:14" ht="33" customHeight="1" x14ac:dyDescent="0.25">
      <c r="A42" s="194" t="s">
        <v>56</v>
      </c>
      <c r="B42" s="195"/>
      <c r="C42" s="20" t="s">
        <v>55</v>
      </c>
      <c r="D42" s="36"/>
      <c r="E42" s="196" t="s">
        <v>60</v>
      </c>
      <c r="F42" s="196"/>
      <c r="G42" s="196"/>
      <c r="H42" s="196"/>
      <c r="I42" s="197"/>
      <c r="K42" s="6">
        <v>25</v>
      </c>
      <c r="L42" s="6">
        <v>11</v>
      </c>
      <c r="N42" s="6">
        <v>100</v>
      </c>
    </row>
    <row r="43" spans="1:14" ht="26.25" customHeight="1" x14ac:dyDescent="0.25">
      <c r="A43" s="192" t="s">
        <v>57</v>
      </c>
      <c r="B43" s="193"/>
      <c r="C43" s="20" t="s">
        <v>58</v>
      </c>
      <c r="D43" s="36"/>
      <c r="E43" s="196" t="s">
        <v>59</v>
      </c>
      <c r="F43" s="196"/>
      <c r="G43" s="196"/>
      <c r="H43" s="196"/>
      <c r="I43" s="197"/>
      <c r="K43" s="6">
        <v>26</v>
      </c>
      <c r="L43" s="6">
        <v>12</v>
      </c>
      <c r="N43" s="6">
        <v>101</v>
      </c>
    </row>
    <row r="44" spans="1:14" ht="26.25" customHeight="1" x14ac:dyDescent="0.25">
      <c r="A44" s="192" t="s">
        <v>61</v>
      </c>
      <c r="B44" s="193"/>
      <c r="C44" s="20" t="s">
        <v>63</v>
      </c>
      <c r="D44" s="36"/>
      <c r="E44" s="196" t="s">
        <v>68</v>
      </c>
      <c r="F44" s="196"/>
      <c r="G44" s="196"/>
      <c r="H44" s="196"/>
      <c r="I44" s="197"/>
      <c r="K44" s="6">
        <v>27</v>
      </c>
      <c r="L44" s="6">
        <v>13</v>
      </c>
      <c r="N44" s="6">
        <v>102</v>
      </c>
    </row>
    <row r="45" spans="1:14" ht="22.5" customHeight="1" x14ac:dyDescent="0.25">
      <c r="A45" s="200" t="s">
        <v>67</v>
      </c>
      <c r="B45" s="200"/>
      <c r="C45" s="200"/>
      <c r="D45" s="200"/>
      <c r="E45" s="200"/>
      <c r="F45" s="200"/>
      <c r="G45" s="200"/>
      <c r="H45" s="200"/>
      <c r="I45" s="200"/>
      <c r="K45" s="6">
        <v>28</v>
      </c>
      <c r="L45" s="6">
        <v>14</v>
      </c>
      <c r="N45" s="6">
        <v>103</v>
      </c>
    </row>
    <row r="46" spans="1:14" ht="26.25" customHeight="1" x14ac:dyDescent="0.25">
      <c r="A46" s="192" t="s">
        <v>64</v>
      </c>
      <c r="B46" s="193"/>
      <c r="C46" s="20" t="s">
        <v>65</v>
      </c>
      <c r="D46" s="36"/>
      <c r="E46" s="196" t="s">
        <v>66</v>
      </c>
      <c r="F46" s="196"/>
      <c r="G46" s="196"/>
      <c r="H46" s="196"/>
      <c r="I46" s="197"/>
      <c r="K46" s="6">
        <v>29</v>
      </c>
      <c r="L46" s="6">
        <v>15</v>
      </c>
      <c r="N46" s="6">
        <v>104</v>
      </c>
    </row>
    <row r="47" spans="1:14" x14ac:dyDescent="0.25">
      <c r="A47" s="21"/>
      <c r="B47" s="22"/>
      <c r="C47" s="23"/>
      <c r="D47" s="22"/>
      <c r="E47" s="23"/>
      <c r="F47" s="24"/>
      <c r="G47" s="24"/>
      <c r="H47" s="25"/>
      <c r="I47" s="26"/>
      <c r="K47" s="6">
        <v>30</v>
      </c>
      <c r="L47" s="6">
        <v>16</v>
      </c>
      <c r="N47" s="6">
        <v>105</v>
      </c>
    </row>
    <row r="48" spans="1:14" ht="38.25" customHeight="1" x14ac:dyDescent="0.25">
      <c r="A48" s="32"/>
      <c r="B48" s="28" t="s">
        <v>25</v>
      </c>
      <c r="C48" s="29"/>
      <c r="E48" s="30"/>
      <c r="F48" s="30"/>
      <c r="G48" s="198" t="s">
        <v>26</v>
      </c>
      <c r="H48" s="198"/>
      <c r="I48" s="31"/>
    </row>
    <row r="49" spans="1:14" x14ac:dyDescent="0.25">
      <c r="A49" s="32"/>
      <c r="B49" s="51"/>
      <c r="C49" s="29"/>
      <c r="D49" s="29"/>
      <c r="E49" s="23"/>
      <c r="F49" s="24"/>
      <c r="G49" s="204"/>
      <c r="H49" s="204"/>
      <c r="I49" s="31"/>
      <c r="K49" s="6">
        <v>31</v>
      </c>
      <c r="L49" s="6">
        <v>17</v>
      </c>
      <c r="N49" s="6">
        <v>106</v>
      </c>
    </row>
    <row r="50" spans="1:14" x14ac:dyDescent="0.25">
      <c r="A50" s="32"/>
      <c r="B50" s="52"/>
      <c r="C50" s="29"/>
      <c r="D50" s="183" t="s">
        <v>27</v>
      </c>
      <c r="E50" s="183"/>
      <c r="F50" s="23"/>
      <c r="G50" s="199"/>
      <c r="H50" s="199"/>
      <c r="I50" s="31"/>
      <c r="K50" s="6">
        <v>32</v>
      </c>
      <c r="L50" s="6">
        <v>18</v>
      </c>
      <c r="N50" s="6">
        <v>107</v>
      </c>
    </row>
    <row r="51" spans="1:14" x14ac:dyDescent="0.25">
      <c r="A51" s="160"/>
      <c r="B51" s="158"/>
      <c r="F51" s="24"/>
      <c r="G51" s="25"/>
      <c r="I51" s="31"/>
      <c r="K51" s="6">
        <v>33</v>
      </c>
      <c r="L51" s="6">
        <v>19</v>
      </c>
      <c r="N51" s="6">
        <v>108</v>
      </c>
    </row>
    <row r="52" spans="1:14" ht="15.75" x14ac:dyDescent="0.25">
      <c r="A52" s="179"/>
      <c r="B52" s="180"/>
      <c r="C52" s="180"/>
      <c r="D52" s="180"/>
      <c r="E52" s="180"/>
      <c r="F52" s="33"/>
      <c r="G52" s="33"/>
      <c r="H52" s="33"/>
      <c r="I52" s="34"/>
      <c r="K52" s="6">
        <v>34</v>
      </c>
      <c r="L52" s="6">
        <v>20</v>
      </c>
      <c r="N52" s="6">
        <v>109</v>
      </c>
    </row>
    <row r="53" spans="1:14" x14ac:dyDescent="0.25">
      <c r="A53" s="10"/>
      <c r="G53" s="24"/>
      <c r="K53" s="6">
        <v>35</v>
      </c>
      <c r="L53" s="6">
        <v>21</v>
      </c>
      <c r="N53" s="6">
        <v>110</v>
      </c>
    </row>
    <row r="54" spans="1:14" x14ac:dyDescent="0.25">
      <c r="A54" s="181" t="s">
        <v>28</v>
      </c>
      <c r="B54" s="181"/>
      <c r="C54" s="181"/>
      <c r="D54" s="181"/>
      <c r="E54" s="181"/>
      <c r="F54" s="181"/>
      <c r="G54" s="181"/>
      <c r="H54" s="181"/>
      <c r="I54" s="181"/>
      <c r="K54" s="6">
        <v>36</v>
      </c>
      <c r="L54" s="6">
        <v>22</v>
      </c>
      <c r="N54" s="6">
        <v>111</v>
      </c>
    </row>
    <row r="55" spans="1:14" x14ac:dyDescent="0.25">
      <c r="A55" s="184" t="s">
        <v>1159</v>
      </c>
      <c r="B55" s="184"/>
      <c r="C55" s="184"/>
      <c r="D55" s="184"/>
      <c r="E55" s="184"/>
      <c r="F55" s="184"/>
      <c r="G55" s="184"/>
      <c r="H55" s="184"/>
      <c r="I55" s="184"/>
      <c r="K55" s="6">
        <v>37</v>
      </c>
      <c r="L55" s="6">
        <v>23</v>
      </c>
      <c r="N55" s="6">
        <v>112</v>
      </c>
    </row>
    <row r="56" spans="1:14" ht="43.5" customHeight="1" x14ac:dyDescent="0.25">
      <c r="A56" s="182" t="s">
        <v>29</v>
      </c>
      <c r="B56" s="182"/>
      <c r="C56" s="182"/>
      <c r="D56" s="182"/>
      <c r="E56" s="182"/>
      <c r="F56" s="182"/>
      <c r="G56" s="182"/>
      <c r="H56" s="182"/>
      <c r="I56" s="182"/>
      <c r="K56" s="6">
        <v>38</v>
      </c>
      <c r="L56" s="6">
        <v>24</v>
      </c>
      <c r="N56" s="6">
        <v>113</v>
      </c>
    </row>
    <row r="57" spans="1:14" x14ac:dyDescent="0.25">
      <c r="K57" s="6">
        <v>39</v>
      </c>
      <c r="L57" s="6">
        <v>25</v>
      </c>
      <c r="N57" s="6">
        <v>114</v>
      </c>
    </row>
    <row r="58" spans="1:14" x14ac:dyDescent="0.25">
      <c r="K58" s="6">
        <v>40</v>
      </c>
      <c r="L58" s="6">
        <v>26</v>
      </c>
      <c r="N58" s="6">
        <v>115</v>
      </c>
    </row>
    <row r="59" spans="1:14" x14ac:dyDescent="0.25">
      <c r="K59" s="6">
        <v>41</v>
      </c>
      <c r="L59" s="6">
        <v>27</v>
      </c>
      <c r="N59" s="6">
        <v>116</v>
      </c>
    </row>
    <row r="60" spans="1:14" x14ac:dyDescent="0.25">
      <c r="K60" s="6">
        <v>42</v>
      </c>
      <c r="L60" s="6">
        <v>28</v>
      </c>
      <c r="N60" s="6">
        <v>117</v>
      </c>
    </row>
    <row r="61" spans="1:14" x14ac:dyDescent="0.25">
      <c r="K61" s="6">
        <v>43</v>
      </c>
      <c r="L61" s="6">
        <v>29</v>
      </c>
      <c r="N61" s="6">
        <v>118</v>
      </c>
    </row>
    <row r="62" spans="1:14" x14ac:dyDescent="0.25">
      <c r="K62" s="6">
        <v>44</v>
      </c>
      <c r="L62" s="6">
        <v>30</v>
      </c>
      <c r="N62" s="6">
        <v>119</v>
      </c>
    </row>
    <row r="63" spans="1:14" x14ac:dyDescent="0.25">
      <c r="K63" s="6">
        <v>45</v>
      </c>
      <c r="N63" s="6">
        <v>120</v>
      </c>
    </row>
    <row r="64" spans="1:14" x14ac:dyDescent="0.25">
      <c r="N64" s="6">
        <v>121</v>
      </c>
    </row>
    <row r="65" spans="13:14" x14ac:dyDescent="0.25">
      <c r="N65" s="6">
        <v>122</v>
      </c>
    </row>
    <row r="66" spans="13:14" x14ac:dyDescent="0.25">
      <c r="N66" s="6">
        <v>123</v>
      </c>
    </row>
    <row r="67" spans="13:14" x14ac:dyDescent="0.25">
      <c r="N67" s="6">
        <v>124</v>
      </c>
    </row>
    <row r="68" spans="13:14" x14ac:dyDescent="0.25">
      <c r="N68" s="6">
        <v>125</v>
      </c>
    </row>
    <row r="69" spans="13:14" x14ac:dyDescent="0.25">
      <c r="M69" s="6">
        <v>60</v>
      </c>
      <c r="N69" s="6">
        <v>126</v>
      </c>
    </row>
    <row r="70" spans="13:14" x14ac:dyDescent="0.25">
      <c r="M70" s="6">
        <v>61</v>
      </c>
      <c r="N70" s="6">
        <v>127</v>
      </c>
    </row>
    <row r="71" spans="13:14" x14ac:dyDescent="0.25">
      <c r="M71" s="6">
        <v>62</v>
      </c>
      <c r="N71" s="6">
        <v>128</v>
      </c>
    </row>
    <row r="72" spans="13:14" x14ac:dyDescent="0.25">
      <c r="M72" s="6">
        <v>63</v>
      </c>
      <c r="N72" s="6">
        <v>129</v>
      </c>
    </row>
    <row r="73" spans="13:14" x14ac:dyDescent="0.25">
      <c r="M73" s="6">
        <v>64</v>
      </c>
      <c r="N73" s="6">
        <v>130</v>
      </c>
    </row>
    <row r="74" spans="13:14" x14ac:dyDescent="0.25">
      <c r="M74" s="6">
        <v>65</v>
      </c>
      <c r="N74" s="6">
        <v>131</v>
      </c>
    </row>
    <row r="75" spans="13:14" x14ac:dyDescent="0.25">
      <c r="M75" s="6">
        <v>66</v>
      </c>
      <c r="N75" s="6">
        <v>132</v>
      </c>
    </row>
    <row r="76" spans="13:14" x14ac:dyDescent="0.25">
      <c r="M76" s="6">
        <v>67</v>
      </c>
      <c r="N76" s="6">
        <v>133</v>
      </c>
    </row>
    <row r="77" spans="13:14" x14ac:dyDescent="0.25">
      <c r="M77" s="6">
        <v>68</v>
      </c>
      <c r="N77" s="6">
        <v>134</v>
      </c>
    </row>
    <row r="78" spans="13:14" x14ac:dyDescent="0.25">
      <c r="M78" s="6">
        <v>69</v>
      </c>
      <c r="N78" s="6">
        <v>135</v>
      </c>
    </row>
    <row r="79" spans="13:14" x14ac:dyDescent="0.25">
      <c r="M79" s="6">
        <v>70</v>
      </c>
      <c r="N79" s="6">
        <v>136</v>
      </c>
    </row>
    <row r="80" spans="13:14" x14ac:dyDescent="0.25">
      <c r="M80" s="6">
        <v>71</v>
      </c>
      <c r="N80" s="6">
        <v>137</v>
      </c>
    </row>
    <row r="81" spans="13:14" x14ac:dyDescent="0.25">
      <c r="M81" s="6">
        <v>72</v>
      </c>
      <c r="N81" s="6">
        <v>138</v>
      </c>
    </row>
    <row r="82" spans="13:14" x14ac:dyDescent="0.25">
      <c r="M82" s="6">
        <v>73</v>
      </c>
      <c r="N82" s="6">
        <v>139</v>
      </c>
    </row>
    <row r="83" spans="13:14" x14ac:dyDescent="0.25">
      <c r="M83" s="6">
        <v>74</v>
      </c>
      <c r="N83" s="6">
        <v>140</v>
      </c>
    </row>
    <row r="84" spans="13:14" x14ac:dyDescent="0.25">
      <c r="M84" s="6">
        <v>75</v>
      </c>
      <c r="N84" s="6">
        <v>141</v>
      </c>
    </row>
    <row r="85" spans="13:14" x14ac:dyDescent="0.25">
      <c r="M85" s="6">
        <v>76</v>
      </c>
      <c r="N85" s="6">
        <v>142</v>
      </c>
    </row>
    <row r="86" spans="13:14" x14ac:dyDescent="0.25">
      <c r="M86" s="6">
        <v>77</v>
      </c>
      <c r="N86" s="6">
        <v>143</v>
      </c>
    </row>
    <row r="87" spans="13:14" x14ac:dyDescent="0.25">
      <c r="M87" s="6">
        <v>78</v>
      </c>
      <c r="N87" s="6">
        <v>144</v>
      </c>
    </row>
    <row r="88" spans="13:14" x14ac:dyDescent="0.25">
      <c r="M88" s="6">
        <v>79</v>
      </c>
      <c r="N88" s="6">
        <v>145</v>
      </c>
    </row>
    <row r="89" spans="13:14" x14ac:dyDescent="0.25">
      <c r="M89" s="6">
        <v>80</v>
      </c>
      <c r="N89" s="6">
        <v>146</v>
      </c>
    </row>
    <row r="90" spans="13:14" x14ac:dyDescent="0.25">
      <c r="M90" s="6">
        <v>81</v>
      </c>
      <c r="N90" s="6">
        <v>147</v>
      </c>
    </row>
    <row r="91" spans="13:14" x14ac:dyDescent="0.25">
      <c r="M91" s="6">
        <v>82</v>
      </c>
      <c r="N91" s="6">
        <v>148</v>
      </c>
    </row>
    <row r="92" spans="13:14" x14ac:dyDescent="0.25">
      <c r="M92" s="6">
        <v>83</v>
      </c>
      <c r="N92" s="6">
        <v>149</v>
      </c>
    </row>
    <row r="93" spans="13:14" x14ac:dyDescent="0.25">
      <c r="M93" s="6">
        <v>84</v>
      </c>
      <c r="N93" s="6">
        <v>150</v>
      </c>
    </row>
    <row r="94" spans="13:14" x14ac:dyDescent="0.25">
      <c r="M94" s="6">
        <v>85</v>
      </c>
      <c r="N94" s="6">
        <v>151</v>
      </c>
    </row>
    <row r="95" spans="13:14" x14ac:dyDescent="0.25">
      <c r="M95" s="6">
        <v>86</v>
      </c>
      <c r="N95" s="6">
        <v>152</v>
      </c>
    </row>
    <row r="96" spans="13:14" x14ac:dyDescent="0.25">
      <c r="M96" s="6">
        <v>87</v>
      </c>
      <c r="N96" s="6">
        <v>153</v>
      </c>
    </row>
    <row r="97" spans="13:14" x14ac:dyDescent="0.25">
      <c r="M97" s="6">
        <v>88</v>
      </c>
      <c r="N97" s="6">
        <v>154</v>
      </c>
    </row>
    <row r="98" spans="13:14" x14ac:dyDescent="0.25">
      <c r="M98" s="6">
        <v>89</v>
      </c>
      <c r="N98" s="6">
        <v>155</v>
      </c>
    </row>
    <row r="99" spans="13:14" x14ac:dyDescent="0.25">
      <c r="M99" s="6">
        <v>90</v>
      </c>
      <c r="N99" s="6">
        <v>156</v>
      </c>
    </row>
    <row r="100" spans="13:14" x14ac:dyDescent="0.25">
      <c r="M100" s="6">
        <v>91</v>
      </c>
      <c r="N100" s="6">
        <v>157</v>
      </c>
    </row>
    <row r="101" spans="13:14" x14ac:dyDescent="0.25">
      <c r="M101" s="6">
        <v>92</v>
      </c>
      <c r="N101" s="6">
        <v>158</v>
      </c>
    </row>
    <row r="102" spans="13:14" x14ac:dyDescent="0.25">
      <c r="M102" s="6">
        <v>93</v>
      </c>
      <c r="N102" s="6">
        <v>159</v>
      </c>
    </row>
    <row r="103" spans="13:14" x14ac:dyDescent="0.25">
      <c r="M103" s="6">
        <v>94</v>
      </c>
      <c r="N103" s="6">
        <v>160</v>
      </c>
    </row>
    <row r="104" spans="13:14" x14ac:dyDescent="0.25">
      <c r="M104" s="6">
        <v>95</v>
      </c>
      <c r="N104" s="6">
        <v>161</v>
      </c>
    </row>
    <row r="105" spans="13:14" x14ac:dyDescent="0.25">
      <c r="M105" s="6">
        <v>96</v>
      </c>
      <c r="N105" s="6">
        <v>162</v>
      </c>
    </row>
    <row r="106" spans="13:14" x14ac:dyDescent="0.25">
      <c r="M106" s="6">
        <v>97</v>
      </c>
      <c r="N106" s="6">
        <v>163</v>
      </c>
    </row>
    <row r="107" spans="13:14" x14ac:dyDescent="0.25">
      <c r="M107" s="6">
        <v>98</v>
      </c>
      <c r="N107" s="6">
        <v>164</v>
      </c>
    </row>
    <row r="108" spans="13:14" x14ac:dyDescent="0.25">
      <c r="M108" s="6">
        <v>99</v>
      </c>
      <c r="N108" s="6">
        <v>165</v>
      </c>
    </row>
    <row r="109" spans="13:14" x14ac:dyDescent="0.25">
      <c r="M109" s="6">
        <v>100</v>
      </c>
      <c r="N109" s="6">
        <v>166</v>
      </c>
    </row>
    <row r="110" spans="13:14" x14ac:dyDescent="0.25">
      <c r="M110" s="6">
        <v>101</v>
      </c>
      <c r="N110" s="6">
        <v>167</v>
      </c>
    </row>
    <row r="111" spans="13:14" x14ac:dyDescent="0.25">
      <c r="M111" s="6">
        <v>102</v>
      </c>
      <c r="N111" s="6">
        <v>168</v>
      </c>
    </row>
    <row r="112" spans="13:14" x14ac:dyDescent="0.25">
      <c r="M112" s="6">
        <v>103</v>
      </c>
      <c r="N112" s="6">
        <v>169</v>
      </c>
    </row>
    <row r="113" spans="13:14" x14ac:dyDescent="0.25">
      <c r="M113" s="6">
        <v>104</v>
      </c>
      <c r="N113" s="6">
        <v>170</v>
      </c>
    </row>
    <row r="114" spans="13:14" x14ac:dyDescent="0.25">
      <c r="M114" s="6">
        <v>105</v>
      </c>
      <c r="N114" s="6">
        <v>171</v>
      </c>
    </row>
    <row r="115" spans="13:14" x14ac:dyDescent="0.25">
      <c r="M115" s="6">
        <v>106</v>
      </c>
      <c r="N115" s="6">
        <v>172</v>
      </c>
    </row>
    <row r="116" spans="13:14" x14ac:dyDescent="0.25">
      <c r="M116" s="6">
        <v>107</v>
      </c>
      <c r="N116" s="6">
        <v>173</v>
      </c>
    </row>
    <row r="117" spans="13:14" x14ac:dyDescent="0.25">
      <c r="M117" s="6">
        <v>108</v>
      </c>
      <c r="N117" s="6">
        <v>174</v>
      </c>
    </row>
    <row r="118" spans="13:14" x14ac:dyDescent="0.25">
      <c r="M118" s="6">
        <v>109</v>
      </c>
      <c r="N118" s="6">
        <v>175</v>
      </c>
    </row>
    <row r="119" spans="13:14" x14ac:dyDescent="0.25">
      <c r="M119" s="6">
        <v>110</v>
      </c>
      <c r="N119" s="6">
        <v>176</v>
      </c>
    </row>
    <row r="120" spans="13:14" x14ac:dyDescent="0.25">
      <c r="M120" s="6">
        <v>111</v>
      </c>
      <c r="N120" s="6">
        <v>177</v>
      </c>
    </row>
    <row r="121" spans="13:14" x14ac:dyDescent="0.25">
      <c r="M121" s="6">
        <v>112</v>
      </c>
      <c r="N121" s="6">
        <v>178</v>
      </c>
    </row>
    <row r="122" spans="13:14" x14ac:dyDescent="0.25">
      <c r="M122" s="6">
        <v>113</v>
      </c>
      <c r="N122" s="6">
        <v>179</v>
      </c>
    </row>
    <row r="123" spans="13:14" x14ac:dyDescent="0.25">
      <c r="M123" s="6">
        <v>114</v>
      </c>
      <c r="N123" s="6">
        <v>180</v>
      </c>
    </row>
    <row r="124" spans="13:14" x14ac:dyDescent="0.25">
      <c r="M124" s="6">
        <v>115</v>
      </c>
      <c r="N124" s="6">
        <v>181</v>
      </c>
    </row>
    <row r="125" spans="13:14" x14ac:dyDescent="0.25">
      <c r="M125" s="6">
        <v>116</v>
      </c>
      <c r="N125" s="6">
        <v>182</v>
      </c>
    </row>
    <row r="126" spans="13:14" x14ac:dyDescent="0.25">
      <c r="M126" s="6">
        <v>117</v>
      </c>
      <c r="N126" s="6">
        <v>183</v>
      </c>
    </row>
    <row r="127" spans="13:14" x14ac:dyDescent="0.25">
      <c r="M127" s="6">
        <v>118</v>
      </c>
      <c r="N127" s="6">
        <v>184</v>
      </c>
    </row>
    <row r="128" spans="13:14" x14ac:dyDescent="0.25">
      <c r="M128" s="6">
        <v>119</v>
      </c>
      <c r="N128" s="6">
        <v>185</v>
      </c>
    </row>
    <row r="129" spans="13:14" x14ac:dyDescent="0.25">
      <c r="M129" s="6">
        <v>120</v>
      </c>
      <c r="N129" s="6">
        <v>186</v>
      </c>
    </row>
    <row r="130" spans="13:14" x14ac:dyDescent="0.25">
      <c r="N130" s="6">
        <v>187</v>
      </c>
    </row>
    <row r="131" spans="13:14" x14ac:dyDescent="0.25">
      <c r="N131" s="6">
        <v>188</v>
      </c>
    </row>
    <row r="132" spans="13:14" x14ac:dyDescent="0.25">
      <c r="N132" s="6">
        <v>189</v>
      </c>
    </row>
    <row r="133" spans="13:14" x14ac:dyDescent="0.25">
      <c r="N133" s="6">
        <v>190</v>
      </c>
    </row>
    <row r="134" spans="13:14" x14ac:dyDescent="0.25">
      <c r="N134" s="6">
        <v>191</v>
      </c>
    </row>
    <row r="135" spans="13:14" x14ac:dyDescent="0.25">
      <c r="N135" s="6">
        <v>192</v>
      </c>
    </row>
    <row r="136" spans="13:14" x14ac:dyDescent="0.25">
      <c r="N136" s="6">
        <v>193</v>
      </c>
    </row>
    <row r="137" spans="13:14" x14ac:dyDescent="0.25">
      <c r="N137" s="6">
        <v>194</v>
      </c>
    </row>
    <row r="138" spans="13:14" x14ac:dyDescent="0.25">
      <c r="N138" s="6">
        <v>195</v>
      </c>
    </row>
    <row r="139" spans="13:14" x14ac:dyDescent="0.25">
      <c r="N139" s="6">
        <v>196</v>
      </c>
    </row>
    <row r="140" spans="13:14" x14ac:dyDescent="0.25">
      <c r="N140" s="6">
        <v>197</v>
      </c>
    </row>
    <row r="141" spans="13:14" x14ac:dyDescent="0.25">
      <c r="N141" s="6">
        <v>198</v>
      </c>
    </row>
    <row r="142" spans="13:14" x14ac:dyDescent="0.25">
      <c r="N142" s="6">
        <v>199</v>
      </c>
    </row>
    <row r="143" spans="13:14" x14ac:dyDescent="0.25">
      <c r="N143" s="6">
        <v>200</v>
      </c>
    </row>
    <row r="144" spans="13:14" x14ac:dyDescent="0.25">
      <c r="N144" s="6">
        <v>201</v>
      </c>
    </row>
    <row r="145" spans="14:14" x14ac:dyDescent="0.25">
      <c r="N145" s="6">
        <v>202</v>
      </c>
    </row>
    <row r="146" spans="14:14" x14ac:dyDescent="0.25">
      <c r="N146" s="6">
        <v>203</v>
      </c>
    </row>
    <row r="147" spans="14:14" x14ac:dyDescent="0.25">
      <c r="N147" s="6">
        <v>204</v>
      </c>
    </row>
    <row r="148" spans="14:14" x14ac:dyDescent="0.25">
      <c r="N148" s="6">
        <v>205</v>
      </c>
    </row>
    <row r="149" spans="14:14" x14ac:dyDescent="0.25">
      <c r="N149" s="6">
        <v>206</v>
      </c>
    </row>
    <row r="150" spans="14:14" x14ac:dyDescent="0.25">
      <c r="N150" s="6">
        <v>207</v>
      </c>
    </row>
    <row r="151" spans="14:14" x14ac:dyDescent="0.25">
      <c r="N151" s="6">
        <v>208</v>
      </c>
    </row>
    <row r="152" spans="14:14" x14ac:dyDescent="0.25">
      <c r="N152" s="6">
        <v>209</v>
      </c>
    </row>
    <row r="153" spans="14:14" x14ac:dyDescent="0.25">
      <c r="N153" s="6">
        <v>210</v>
      </c>
    </row>
    <row r="154" spans="14:14" x14ac:dyDescent="0.25">
      <c r="N154" s="6">
        <v>211</v>
      </c>
    </row>
    <row r="155" spans="14:14" x14ac:dyDescent="0.25">
      <c r="N155" s="6">
        <v>212</v>
      </c>
    </row>
    <row r="156" spans="14:14" x14ac:dyDescent="0.25">
      <c r="N156" s="6">
        <v>213</v>
      </c>
    </row>
    <row r="157" spans="14:14" x14ac:dyDescent="0.25">
      <c r="N157" s="6">
        <v>214</v>
      </c>
    </row>
    <row r="158" spans="14:14" x14ac:dyDescent="0.25">
      <c r="N158" s="6">
        <v>215</v>
      </c>
    </row>
    <row r="159" spans="14:14" x14ac:dyDescent="0.25">
      <c r="N159" s="6">
        <v>216</v>
      </c>
    </row>
    <row r="160" spans="14:14" x14ac:dyDescent="0.25">
      <c r="N160" s="6">
        <v>217</v>
      </c>
    </row>
    <row r="161" spans="14:14" x14ac:dyDescent="0.25">
      <c r="N161" s="6">
        <v>218</v>
      </c>
    </row>
    <row r="162" spans="14:14" x14ac:dyDescent="0.25">
      <c r="N162" s="6">
        <v>219</v>
      </c>
    </row>
    <row r="163" spans="14:14" x14ac:dyDescent="0.25">
      <c r="N163" s="6">
        <v>220</v>
      </c>
    </row>
    <row r="164" spans="14:14" x14ac:dyDescent="0.25">
      <c r="N164" s="6">
        <v>221</v>
      </c>
    </row>
    <row r="165" spans="14:14" x14ac:dyDescent="0.25">
      <c r="N165" s="6">
        <v>222</v>
      </c>
    </row>
    <row r="166" spans="14:14" x14ac:dyDescent="0.25">
      <c r="N166" s="6">
        <v>223</v>
      </c>
    </row>
    <row r="167" spans="14:14" x14ac:dyDescent="0.25">
      <c r="N167" s="6">
        <v>224</v>
      </c>
    </row>
    <row r="168" spans="14:14" x14ac:dyDescent="0.25">
      <c r="N168" s="6">
        <v>225</v>
      </c>
    </row>
    <row r="169" spans="14:14" x14ac:dyDescent="0.25">
      <c r="N169" s="6">
        <v>226</v>
      </c>
    </row>
    <row r="170" spans="14:14" x14ac:dyDescent="0.25">
      <c r="N170" s="6">
        <v>227</v>
      </c>
    </row>
    <row r="171" spans="14:14" x14ac:dyDescent="0.25">
      <c r="N171" s="6">
        <v>228</v>
      </c>
    </row>
    <row r="172" spans="14:14" x14ac:dyDescent="0.25">
      <c r="N172" s="6">
        <v>229</v>
      </c>
    </row>
    <row r="173" spans="14:14" x14ac:dyDescent="0.25">
      <c r="N173" s="6">
        <v>230</v>
      </c>
    </row>
    <row r="174" spans="14:14" x14ac:dyDescent="0.25">
      <c r="N174" s="6">
        <v>231</v>
      </c>
    </row>
    <row r="175" spans="14:14" x14ac:dyDescent="0.25">
      <c r="N175" s="6">
        <v>232</v>
      </c>
    </row>
    <row r="176" spans="14:14" x14ac:dyDescent="0.25">
      <c r="N176" s="6">
        <v>233</v>
      </c>
    </row>
    <row r="177" spans="14:14" x14ac:dyDescent="0.25">
      <c r="N177" s="6">
        <v>234</v>
      </c>
    </row>
    <row r="178" spans="14:14" x14ac:dyDescent="0.25">
      <c r="N178" s="6">
        <v>235</v>
      </c>
    </row>
    <row r="179" spans="14:14" x14ac:dyDescent="0.25">
      <c r="N179" s="6">
        <v>236</v>
      </c>
    </row>
    <row r="180" spans="14:14" x14ac:dyDescent="0.25">
      <c r="N180" s="6">
        <v>237</v>
      </c>
    </row>
    <row r="181" spans="14:14" x14ac:dyDescent="0.25">
      <c r="N181" s="6">
        <v>238</v>
      </c>
    </row>
    <row r="182" spans="14:14" x14ac:dyDescent="0.25">
      <c r="N182" s="6">
        <v>239</v>
      </c>
    </row>
    <row r="183" spans="14:14" x14ac:dyDescent="0.25">
      <c r="N183" s="6">
        <v>240</v>
      </c>
    </row>
    <row r="184" spans="14:14" x14ac:dyDescent="0.25">
      <c r="N184" s="6">
        <v>241</v>
      </c>
    </row>
    <row r="185" spans="14:14" x14ac:dyDescent="0.25">
      <c r="N185" s="6">
        <v>242</v>
      </c>
    </row>
    <row r="186" spans="14:14" x14ac:dyDescent="0.25">
      <c r="N186" s="6">
        <v>243</v>
      </c>
    </row>
    <row r="187" spans="14:14" x14ac:dyDescent="0.25">
      <c r="N187" s="6">
        <v>244</v>
      </c>
    </row>
    <row r="188" spans="14:14" x14ac:dyDescent="0.25">
      <c r="N188" s="6">
        <v>245</v>
      </c>
    </row>
    <row r="189" spans="14:14" x14ac:dyDescent="0.25">
      <c r="N189" s="6">
        <v>246</v>
      </c>
    </row>
    <row r="190" spans="14:14" x14ac:dyDescent="0.25">
      <c r="N190" s="6">
        <v>247</v>
      </c>
    </row>
    <row r="191" spans="14:14" x14ac:dyDescent="0.25">
      <c r="N191" s="6">
        <v>248</v>
      </c>
    </row>
    <row r="192" spans="14:14" x14ac:dyDescent="0.25">
      <c r="N192" s="6">
        <v>249</v>
      </c>
    </row>
    <row r="193" spans="14:14" x14ac:dyDescent="0.25">
      <c r="N193" s="6">
        <v>250</v>
      </c>
    </row>
    <row r="194" spans="14:14" x14ac:dyDescent="0.25">
      <c r="N194" s="6">
        <v>251</v>
      </c>
    </row>
    <row r="195" spans="14:14" x14ac:dyDescent="0.25">
      <c r="N195" s="6">
        <v>252</v>
      </c>
    </row>
    <row r="196" spans="14:14" x14ac:dyDescent="0.25">
      <c r="N196" s="6">
        <v>253</v>
      </c>
    </row>
    <row r="197" spans="14:14" x14ac:dyDescent="0.25">
      <c r="N197" s="6">
        <v>254</v>
      </c>
    </row>
    <row r="198" spans="14:14" x14ac:dyDescent="0.25">
      <c r="N198" s="6">
        <v>255</v>
      </c>
    </row>
    <row r="199" spans="14:14" x14ac:dyDescent="0.25">
      <c r="N199" s="6">
        <v>256</v>
      </c>
    </row>
    <row r="200" spans="14:14" x14ac:dyDescent="0.25">
      <c r="N200" s="6">
        <v>257</v>
      </c>
    </row>
    <row r="201" spans="14:14" x14ac:dyDescent="0.25">
      <c r="N201" s="6">
        <v>258</v>
      </c>
    </row>
    <row r="202" spans="14:14" x14ac:dyDescent="0.25">
      <c r="N202" s="6">
        <v>259</v>
      </c>
    </row>
    <row r="203" spans="14:14" x14ac:dyDescent="0.25">
      <c r="N203" s="6">
        <v>260</v>
      </c>
    </row>
    <row r="204" spans="14:14" x14ac:dyDescent="0.25">
      <c r="N204" s="6">
        <v>261</v>
      </c>
    </row>
    <row r="205" spans="14:14" x14ac:dyDescent="0.25">
      <c r="N205" s="6">
        <v>262</v>
      </c>
    </row>
    <row r="206" spans="14:14" x14ac:dyDescent="0.25">
      <c r="N206" s="6">
        <v>263</v>
      </c>
    </row>
    <row r="207" spans="14:14" x14ac:dyDescent="0.25">
      <c r="N207" s="6">
        <v>264</v>
      </c>
    </row>
    <row r="208" spans="14:14" x14ac:dyDescent="0.25">
      <c r="N208" s="6">
        <v>265</v>
      </c>
    </row>
    <row r="209" spans="14:14" x14ac:dyDescent="0.25">
      <c r="N209" s="6">
        <v>266</v>
      </c>
    </row>
    <row r="210" spans="14:14" x14ac:dyDescent="0.25">
      <c r="N210" s="6">
        <v>267</v>
      </c>
    </row>
    <row r="211" spans="14:14" x14ac:dyDescent="0.25">
      <c r="N211" s="6">
        <v>268</v>
      </c>
    </row>
    <row r="212" spans="14:14" x14ac:dyDescent="0.25">
      <c r="N212" s="6">
        <v>269</v>
      </c>
    </row>
    <row r="213" spans="14:14" x14ac:dyDescent="0.25">
      <c r="N213" s="6">
        <v>270</v>
      </c>
    </row>
    <row r="214" spans="14:14" x14ac:dyDescent="0.25">
      <c r="N214" s="6">
        <v>271</v>
      </c>
    </row>
    <row r="215" spans="14:14" x14ac:dyDescent="0.25">
      <c r="N215" s="6">
        <v>272</v>
      </c>
    </row>
    <row r="216" spans="14:14" x14ac:dyDescent="0.25">
      <c r="N216" s="6">
        <v>273</v>
      </c>
    </row>
    <row r="217" spans="14:14" x14ac:dyDescent="0.25">
      <c r="N217" s="6">
        <v>274</v>
      </c>
    </row>
    <row r="218" spans="14:14" x14ac:dyDescent="0.25">
      <c r="N218" s="6">
        <v>275</v>
      </c>
    </row>
    <row r="219" spans="14:14" x14ac:dyDescent="0.25">
      <c r="N219" s="6">
        <v>276</v>
      </c>
    </row>
    <row r="220" spans="14:14" x14ac:dyDescent="0.25">
      <c r="N220" s="6">
        <v>277</v>
      </c>
    </row>
    <row r="221" spans="14:14" x14ac:dyDescent="0.25">
      <c r="N221" s="6">
        <v>278</v>
      </c>
    </row>
    <row r="222" spans="14:14" x14ac:dyDescent="0.25">
      <c r="N222" s="6">
        <v>279</v>
      </c>
    </row>
    <row r="223" spans="14:14" x14ac:dyDescent="0.25">
      <c r="N223" s="6">
        <v>280</v>
      </c>
    </row>
    <row r="224" spans="14:14" x14ac:dyDescent="0.25">
      <c r="N224" s="6">
        <v>281</v>
      </c>
    </row>
    <row r="225" spans="14:14" x14ac:dyDescent="0.25">
      <c r="N225" s="6">
        <v>282</v>
      </c>
    </row>
    <row r="226" spans="14:14" x14ac:dyDescent="0.25">
      <c r="N226" s="6">
        <v>283</v>
      </c>
    </row>
    <row r="227" spans="14:14" x14ac:dyDescent="0.25">
      <c r="N227" s="6">
        <v>284</v>
      </c>
    </row>
    <row r="228" spans="14:14" x14ac:dyDescent="0.25">
      <c r="N228" s="6">
        <v>285</v>
      </c>
    </row>
    <row r="229" spans="14:14" x14ac:dyDescent="0.25">
      <c r="N229" s="6">
        <v>286</v>
      </c>
    </row>
    <row r="230" spans="14:14" x14ac:dyDescent="0.25">
      <c r="N230" s="6">
        <v>287</v>
      </c>
    </row>
    <row r="231" spans="14:14" x14ac:dyDescent="0.25">
      <c r="N231" s="6">
        <v>288</v>
      </c>
    </row>
    <row r="232" spans="14:14" x14ac:dyDescent="0.25">
      <c r="N232" s="6">
        <v>289</v>
      </c>
    </row>
    <row r="233" spans="14:14" x14ac:dyDescent="0.25">
      <c r="N233" s="6">
        <v>290</v>
      </c>
    </row>
    <row r="234" spans="14:14" x14ac:dyDescent="0.25">
      <c r="N234" s="6">
        <v>291</v>
      </c>
    </row>
    <row r="235" spans="14:14" x14ac:dyDescent="0.25">
      <c r="N235" s="6">
        <v>292</v>
      </c>
    </row>
    <row r="236" spans="14:14" x14ac:dyDescent="0.25">
      <c r="N236" s="6">
        <v>293</v>
      </c>
    </row>
    <row r="237" spans="14:14" x14ac:dyDescent="0.25">
      <c r="N237" s="6">
        <v>294</v>
      </c>
    </row>
    <row r="238" spans="14:14" x14ac:dyDescent="0.25">
      <c r="N238" s="6">
        <v>295</v>
      </c>
    </row>
    <row r="239" spans="14:14" x14ac:dyDescent="0.25">
      <c r="N239" s="6">
        <v>296</v>
      </c>
    </row>
    <row r="240" spans="14:14" x14ac:dyDescent="0.25">
      <c r="N240" s="6">
        <v>297</v>
      </c>
    </row>
    <row r="241" spans="14:14" x14ac:dyDescent="0.25">
      <c r="N241" s="6">
        <v>298</v>
      </c>
    </row>
    <row r="242" spans="14:14" x14ac:dyDescent="0.25">
      <c r="N242" s="6">
        <v>299</v>
      </c>
    </row>
    <row r="243" spans="14:14" x14ac:dyDescent="0.25">
      <c r="N243" s="6">
        <v>300</v>
      </c>
    </row>
    <row r="244" spans="14:14" x14ac:dyDescent="0.25">
      <c r="N244" s="6">
        <v>301</v>
      </c>
    </row>
    <row r="245" spans="14:14" x14ac:dyDescent="0.25">
      <c r="N245" s="6">
        <v>302</v>
      </c>
    </row>
    <row r="246" spans="14:14" x14ac:dyDescent="0.25">
      <c r="N246" s="6">
        <v>303</v>
      </c>
    </row>
    <row r="247" spans="14:14" x14ac:dyDescent="0.25">
      <c r="N247" s="6">
        <v>304</v>
      </c>
    </row>
    <row r="248" spans="14:14" x14ac:dyDescent="0.25">
      <c r="N248" s="6">
        <v>305</v>
      </c>
    </row>
    <row r="249" spans="14:14" x14ac:dyDescent="0.25">
      <c r="N249" s="6">
        <v>306</v>
      </c>
    </row>
    <row r="250" spans="14:14" x14ac:dyDescent="0.25">
      <c r="N250" s="6">
        <v>307</v>
      </c>
    </row>
    <row r="251" spans="14:14" x14ac:dyDescent="0.25">
      <c r="N251" s="6">
        <v>308</v>
      </c>
    </row>
    <row r="252" spans="14:14" x14ac:dyDescent="0.25">
      <c r="N252" s="6">
        <v>309</v>
      </c>
    </row>
    <row r="253" spans="14:14" x14ac:dyDescent="0.25">
      <c r="N253" s="6">
        <v>310</v>
      </c>
    </row>
    <row r="254" spans="14:14" x14ac:dyDescent="0.25">
      <c r="N254" s="6">
        <v>311</v>
      </c>
    </row>
    <row r="255" spans="14:14" x14ac:dyDescent="0.25">
      <c r="N255" s="6">
        <v>312</v>
      </c>
    </row>
    <row r="256" spans="14:14" x14ac:dyDescent="0.25">
      <c r="N256" s="6">
        <v>313</v>
      </c>
    </row>
    <row r="257" spans="14:14" x14ac:dyDescent="0.25">
      <c r="N257" s="6">
        <v>314</v>
      </c>
    </row>
    <row r="258" spans="14:14" x14ac:dyDescent="0.25">
      <c r="N258" s="6">
        <v>315</v>
      </c>
    </row>
    <row r="259" spans="14:14" x14ac:dyDescent="0.25">
      <c r="N259" s="6">
        <v>316</v>
      </c>
    </row>
    <row r="260" spans="14:14" x14ac:dyDescent="0.25">
      <c r="N260" s="6">
        <v>317</v>
      </c>
    </row>
    <row r="261" spans="14:14" x14ac:dyDescent="0.25">
      <c r="N261" s="6">
        <v>318</v>
      </c>
    </row>
    <row r="262" spans="14:14" x14ac:dyDescent="0.25">
      <c r="N262" s="6">
        <v>319</v>
      </c>
    </row>
    <row r="263" spans="14:14" x14ac:dyDescent="0.25">
      <c r="N263" s="6">
        <v>320</v>
      </c>
    </row>
    <row r="264" spans="14:14" x14ac:dyDescent="0.25">
      <c r="N264" s="6">
        <v>321</v>
      </c>
    </row>
    <row r="265" spans="14:14" x14ac:dyDescent="0.25">
      <c r="N265" s="6">
        <v>322</v>
      </c>
    </row>
    <row r="266" spans="14:14" x14ac:dyDescent="0.25">
      <c r="N266" s="6">
        <v>323</v>
      </c>
    </row>
    <row r="267" spans="14:14" x14ac:dyDescent="0.25">
      <c r="N267" s="6">
        <v>324</v>
      </c>
    </row>
    <row r="268" spans="14:14" x14ac:dyDescent="0.25">
      <c r="N268" s="6">
        <v>325</v>
      </c>
    </row>
    <row r="269" spans="14:14" x14ac:dyDescent="0.25">
      <c r="N269" s="6">
        <v>326</v>
      </c>
    </row>
    <row r="270" spans="14:14" x14ac:dyDescent="0.25">
      <c r="N270" s="6">
        <v>327</v>
      </c>
    </row>
    <row r="271" spans="14:14" x14ac:dyDescent="0.25">
      <c r="N271" s="6">
        <v>328</v>
      </c>
    </row>
    <row r="272" spans="14:14" x14ac:dyDescent="0.25">
      <c r="N272" s="6">
        <v>329</v>
      </c>
    </row>
    <row r="273" spans="14:14" x14ac:dyDescent="0.25">
      <c r="N273" s="6">
        <v>330</v>
      </c>
    </row>
    <row r="274" spans="14:14" x14ac:dyDescent="0.25">
      <c r="N274" s="6">
        <v>331</v>
      </c>
    </row>
    <row r="275" spans="14:14" x14ac:dyDescent="0.25">
      <c r="N275" s="6">
        <v>332</v>
      </c>
    </row>
    <row r="276" spans="14:14" x14ac:dyDescent="0.25">
      <c r="N276" s="6">
        <v>333</v>
      </c>
    </row>
    <row r="277" spans="14:14" x14ac:dyDescent="0.25">
      <c r="N277" s="6">
        <v>334</v>
      </c>
    </row>
    <row r="278" spans="14:14" x14ac:dyDescent="0.25">
      <c r="N278" s="6">
        <v>335</v>
      </c>
    </row>
    <row r="279" spans="14:14" x14ac:dyDescent="0.25">
      <c r="N279" s="6">
        <v>336</v>
      </c>
    </row>
    <row r="280" spans="14:14" x14ac:dyDescent="0.25">
      <c r="N280" s="6">
        <v>337</v>
      </c>
    </row>
    <row r="281" spans="14:14" x14ac:dyDescent="0.25">
      <c r="N281" s="6">
        <v>338</v>
      </c>
    </row>
    <row r="282" spans="14:14" x14ac:dyDescent="0.25">
      <c r="N282" s="6">
        <v>339</v>
      </c>
    </row>
    <row r="283" spans="14:14" x14ac:dyDescent="0.25">
      <c r="N283" s="6">
        <v>340</v>
      </c>
    </row>
    <row r="284" spans="14:14" x14ac:dyDescent="0.25">
      <c r="N284" s="6">
        <v>341</v>
      </c>
    </row>
    <row r="285" spans="14:14" x14ac:dyDescent="0.25">
      <c r="N285" s="6">
        <v>342</v>
      </c>
    </row>
    <row r="286" spans="14:14" x14ac:dyDescent="0.25">
      <c r="N286" s="6">
        <v>343</v>
      </c>
    </row>
    <row r="287" spans="14:14" x14ac:dyDescent="0.25">
      <c r="N287" s="6">
        <v>344</v>
      </c>
    </row>
    <row r="288" spans="14:14" x14ac:dyDescent="0.25">
      <c r="N288" s="6">
        <v>345</v>
      </c>
    </row>
    <row r="289" spans="14:14" x14ac:dyDescent="0.25">
      <c r="N289" s="6">
        <v>346</v>
      </c>
    </row>
    <row r="290" spans="14:14" x14ac:dyDescent="0.25">
      <c r="N290" s="6">
        <v>347</v>
      </c>
    </row>
    <row r="291" spans="14:14" x14ac:dyDescent="0.25">
      <c r="N291" s="6">
        <v>348</v>
      </c>
    </row>
    <row r="292" spans="14:14" x14ac:dyDescent="0.25">
      <c r="N292" s="6">
        <v>349</v>
      </c>
    </row>
    <row r="293" spans="14:14" x14ac:dyDescent="0.25">
      <c r="N293" s="6">
        <v>350</v>
      </c>
    </row>
    <row r="294" spans="14:14" x14ac:dyDescent="0.25">
      <c r="N294" s="6">
        <v>351</v>
      </c>
    </row>
    <row r="295" spans="14:14" x14ac:dyDescent="0.25">
      <c r="N295" s="6">
        <v>352</v>
      </c>
    </row>
    <row r="296" spans="14:14" x14ac:dyDescent="0.25">
      <c r="N296" s="6">
        <v>353</v>
      </c>
    </row>
    <row r="297" spans="14:14" x14ac:dyDescent="0.25">
      <c r="N297" s="6">
        <v>354</v>
      </c>
    </row>
    <row r="298" spans="14:14" x14ac:dyDescent="0.25">
      <c r="N298" s="6">
        <v>355</v>
      </c>
    </row>
    <row r="299" spans="14:14" x14ac:dyDescent="0.25">
      <c r="N299" s="6">
        <v>356</v>
      </c>
    </row>
    <row r="300" spans="14:14" x14ac:dyDescent="0.25">
      <c r="N300" s="6">
        <v>357</v>
      </c>
    </row>
    <row r="301" spans="14:14" x14ac:dyDescent="0.25">
      <c r="N301" s="6">
        <v>358</v>
      </c>
    </row>
    <row r="302" spans="14:14" x14ac:dyDescent="0.25">
      <c r="N302" s="6">
        <v>359</v>
      </c>
    </row>
    <row r="303" spans="14:14" x14ac:dyDescent="0.25">
      <c r="N303" s="6">
        <v>360</v>
      </c>
    </row>
    <row r="304" spans="14:14" x14ac:dyDescent="0.25">
      <c r="N304" s="6">
        <v>361</v>
      </c>
    </row>
    <row r="305" spans="14:14" x14ac:dyDescent="0.25">
      <c r="N305" s="6">
        <v>362</v>
      </c>
    </row>
    <row r="306" spans="14:14" x14ac:dyDescent="0.25">
      <c r="N306" s="6">
        <v>363</v>
      </c>
    </row>
    <row r="307" spans="14:14" x14ac:dyDescent="0.25">
      <c r="N307" s="6">
        <v>364</v>
      </c>
    </row>
    <row r="308" spans="14:14" x14ac:dyDescent="0.25">
      <c r="N308" s="6">
        <v>365</v>
      </c>
    </row>
  </sheetData>
  <sheetProtection password="EDCF" sheet="1" objects="1" scenarios="1"/>
  <mergeCells count="25">
    <mergeCell ref="A52:E52"/>
    <mergeCell ref="A54:I54"/>
    <mergeCell ref="A2:I2"/>
    <mergeCell ref="A5:I5"/>
    <mergeCell ref="A36:G36"/>
    <mergeCell ref="A38:I38"/>
    <mergeCell ref="A39:I39"/>
    <mergeCell ref="G48:H48"/>
    <mergeCell ref="G49:H49"/>
    <mergeCell ref="A56:I56"/>
    <mergeCell ref="A40:B40"/>
    <mergeCell ref="A41:B41"/>
    <mergeCell ref="A45:I45"/>
    <mergeCell ref="A42:B42"/>
    <mergeCell ref="E42:I42"/>
    <mergeCell ref="A43:B43"/>
    <mergeCell ref="E43:I43"/>
    <mergeCell ref="A44:B44"/>
    <mergeCell ref="E44:I44"/>
    <mergeCell ref="A46:B46"/>
    <mergeCell ref="E46:I46"/>
    <mergeCell ref="A55:I55"/>
    <mergeCell ref="G50:H50"/>
    <mergeCell ref="A51:B51"/>
    <mergeCell ref="D50:E50"/>
  </mergeCells>
  <dataValidations count="4">
    <dataValidation type="list" allowBlank="1" showInputMessage="1" showErrorMessage="1" promptTitle="Листа" prompt="Изаберите гарантни рок" sqref="D44">
      <formula1>$M$69:$M$129</formula1>
    </dataValidation>
    <dataValidation type="list" allowBlank="1" showInputMessage="1" showErrorMessage="1" promptTitle="Листа" prompt="Изаберите рок испоруке" sqref="D43">
      <formula1>$L$32:$L$62</formula1>
    </dataValidation>
    <dataValidation type="list" allowBlank="1" showInputMessage="1" showErrorMessage="1" promptTitle="Листа" prompt="Изаберите рок плаћања" sqref="D42">
      <formula1>$K$32:$K$63</formula1>
    </dataValidation>
    <dataValidation type="list" allowBlank="1" showInputMessage="1" showErrorMessage="1" promptTitle="Листа" prompt="Изаберите рок важења понуде" sqref="D46">
      <formula1>$N$32:$N$308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&amp;CСтрана &amp;P од &amp;N</oddFooter>
  </headerFooter>
  <rowBreaks count="3" manualBreakCount="3">
    <brk id="17" max="8" man="1"/>
    <brk id="24" max="16383" man="1"/>
    <brk id="37" max="16383" man="1"/>
  </rowBreaks>
  <ignoredErrors>
    <ignoredError sqref="C40:C41 A9:I36 A7:E7 G7:I7 A8:D8 F8:I8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07"/>
  <sheetViews>
    <sheetView view="pageBreakPreview" zoomScale="110" zoomScaleNormal="50" zoomScaleSheetLayoutView="110" workbookViewId="0">
      <selection activeCell="C7" sqref="C7"/>
    </sheetView>
  </sheetViews>
  <sheetFormatPr defaultRowHeight="15" x14ac:dyDescent="0.25"/>
  <cols>
    <col min="1" max="1" width="5.42578125" customWidth="1"/>
    <col min="2" max="2" width="37" customWidth="1"/>
    <col min="3" max="3" width="25.140625" customWidth="1"/>
    <col min="5" max="5" width="9.85546875" bestFit="1" customWidth="1"/>
    <col min="6" max="6" width="16.140625" customWidth="1"/>
    <col min="7" max="7" width="17.42578125" customWidth="1"/>
    <col min="8" max="9" width="18.5703125" customWidth="1"/>
    <col min="10" max="10" width="8.85546875" customWidth="1"/>
    <col min="11" max="14" width="9.140625" hidden="1" customWidth="1"/>
  </cols>
  <sheetData>
    <row r="1" spans="1:9" x14ac:dyDescent="0.25">
      <c r="A1" s="3"/>
      <c r="B1" s="4"/>
    </row>
    <row r="2" spans="1:9" ht="30.75" customHeight="1" x14ac:dyDescent="0.25">
      <c r="A2" s="221" t="s">
        <v>30</v>
      </c>
      <c r="B2" s="221"/>
      <c r="C2" s="221"/>
      <c r="D2" s="221"/>
      <c r="E2" s="221"/>
      <c r="F2" s="221"/>
      <c r="G2" s="221"/>
      <c r="H2" s="221"/>
      <c r="I2" s="221"/>
    </row>
    <row r="3" spans="1:9" x14ac:dyDescent="0.25">
      <c r="A3" s="3"/>
      <c r="B3" s="5"/>
    </row>
    <row r="4" spans="1:9" x14ac:dyDescent="0.25">
      <c r="A4" s="1"/>
    </row>
    <row r="5" spans="1:9" x14ac:dyDescent="0.25">
      <c r="A5" s="190" t="s">
        <v>8</v>
      </c>
      <c r="B5" s="190"/>
      <c r="C5" s="190"/>
      <c r="D5" s="190"/>
      <c r="E5" s="190"/>
      <c r="F5" s="190"/>
      <c r="G5" s="190"/>
      <c r="H5" s="190"/>
      <c r="I5" s="190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557</v>
      </c>
      <c r="C7" s="77"/>
      <c r="D7" s="12" t="s">
        <v>70</v>
      </c>
      <c r="E7" s="12">
        <v>40</v>
      </c>
      <c r="F7" s="78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6" x14ac:dyDescent="0.25">
      <c r="A8" s="12">
        <v>2</v>
      </c>
      <c r="B8" s="13" t="s">
        <v>558</v>
      </c>
      <c r="C8" s="77"/>
      <c r="D8" s="12" t="s">
        <v>70</v>
      </c>
      <c r="E8" s="12">
        <v>3</v>
      </c>
      <c r="F8" s="78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x14ac:dyDescent="0.25">
      <c r="A9" s="12">
        <v>3</v>
      </c>
      <c r="B9" s="13" t="s">
        <v>559</v>
      </c>
      <c r="C9" s="77"/>
      <c r="D9" s="12" t="s">
        <v>70</v>
      </c>
      <c r="E9" s="12">
        <v>6</v>
      </c>
      <c r="F9" s="78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560</v>
      </c>
      <c r="C10" s="77"/>
      <c r="D10" s="12" t="s">
        <v>70</v>
      </c>
      <c r="E10" s="12">
        <v>20</v>
      </c>
      <c r="F10" s="78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12">
        <v>5</v>
      </c>
      <c r="B11" s="13" t="s">
        <v>561</v>
      </c>
      <c r="C11" s="77"/>
      <c r="D11" s="12" t="s">
        <v>70</v>
      </c>
      <c r="E11" s="12">
        <v>0</v>
      </c>
      <c r="F11" s="78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12">
        <v>6</v>
      </c>
      <c r="B12" s="13" t="s">
        <v>562</v>
      </c>
      <c r="C12" s="77"/>
      <c r="D12" s="12" t="s">
        <v>70</v>
      </c>
      <c r="E12" s="12">
        <v>27</v>
      </c>
      <c r="F12" s="78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x14ac:dyDescent="0.25">
      <c r="A13" s="12">
        <v>7</v>
      </c>
      <c r="B13" s="13" t="s">
        <v>563</v>
      </c>
      <c r="C13" s="77"/>
      <c r="D13" s="12" t="s">
        <v>70</v>
      </c>
      <c r="E13" s="12">
        <v>10</v>
      </c>
      <c r="F13" s="78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x14ac:dyDescent="0.25">
      <c r="A14" s="12">
        <v>8</v>
      </c>
      <c r="B14" s="13" t="s">
        <v>564</v>
      </c>
      <c r="C14" s="77"/>
      <c r="D14" s="12" t="s">
        <v>70</v>
      </c>
      <c r="E14" s="12">
        <v>15</v>
      </c>
      <c r="F14" s="78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x14ac:dyDescent="0.25">
      <c r="A15" s="12">
        <v>9</v>
      </c>
      <c r="B15" s="13" t="s">
        <v>565</v>
      </c>
      <c r="C15" s="77"/>
      <c r="D15" s="12" t="s">
        <v>70</v>
      </c>
      <c r="E15" s="12">
        <v>10</v>
      </c>
      <c r="F15" s="78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x14ac:dyDescent="0.25">
      <c r="A16" s="12">
        <v>10</v>
      </c>
      <c r="B16" s="13" t="s">
        <v>566</v>
      </c>
      <c r="C16" s="77"/>
      <c r="D16" s="12" t="s">
        <v>70</v>
      </c>
      <c r="E16" s="12">
        <v>10</v>
      </c>
      <c r="F16" s="78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x14ac:dyDescent="0.25">
      <c r="A17" s="12">
        <v>11</v>
      </c>
      <c r="B17" s="13" t="s">
        <v>567</v>
      </c>
      <c r="C17" s="77"/>
      <c r="D17" s="12" t="s">
        <v>70</v>
      </c>
      <c r="E17" s="12">
        <v>1</v>
      </c>
      <c r="F17" s="78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x14ac:dyDescent="0.25">
      <c r="A18" s="12">
        <v>12</v>
      </c>
      <c r="B18" s="13" t="s">
        <v>568</v>
      </c>
      <c r="C18" s="77"/>
      <c r="D18" s="12" t="s">
        <v>70</v>
      </c>
      <c r="E18" s="12">
        <v>5</v>
      </c>
      <c r="F18" s="78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7.75" customHeight="1" x14ac:dyDescent="0.25">
      <c r="A19" s="12">
        <v>13</v>
      </c>
      <c r="B19" s="13" t="s">
        <v>569</v>
      </c>
      <c r="C19" s="77"/>
      <c r="D19" s="12" t="s">
        <v>70</v>
      </c>
      <c r="E19" s="12">
        <v>5</v>
      </c>
      <c r="F19" s="78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30" customHeight="1" x14ac:dyDescent="0.25">
      <c r="A20" s="12">
        <v>14</v>
      </c>
      <c r="B20" s="13" t="s">
        <v>570</v>
      </c>
      <c r="C20" s="77"/>
      <c r="D20" s="12" t="s">
        <v>70</v>
      </c>
      <c r="E20" s="12">
        <v>5</v>
      </c>
      <c r="F20" s="78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x14ac:dyDescent="0.25">
      <c r="A21" s="12">
        <v>15</v>
      </c>
      <c r="B21" s="13" t="s">
        <v>571</v>
      </c>
      <c r="C21" s="77"/>
      <c r="D21" s="12" t="s">
        <v>70</v>
      </c>
      <c r="E21" s="12">
        <v>50</v>
      </c>
      <c r="F21" s="78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x14ac:dyDescent="0.25">
      <c r="A22" s="12">
        <v>16</v>
      </c>
      <c r="B22" s="13" t="s">
        <v>572</v>
      </c>
      <c r="C22" s="77"/>
      <c r="D22" s="12" t="s">
        <v>70</v>
      </c>
      <c r="E22" s="12">
        <v>1</v>
      </c>
      <c r="F22" s="78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x14ac:dyDescent="0.25">
      <c r="A23" s="12">
        <v>17</v>
      </c>
      <c r="B23" s="13" t="s">
        <v>573</v>
      </c>
      <c r="C23" s="77"/>
      <c r="D23" s="12" t="s">
        <v>70</v>
      </c>
      <c r="E23" s="12">
        <v>1</v>
      </c>
      <c r="F23" s="78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x14ac:dyDescent="0.25">
      <c r="A24" s="12">
        <v>18</v>
      </c>
      <c r="B24" s="13" t="s">
        <v>574</v>
      </c>
      <c r="C24" s="77"/>
      <c r="D24" s="12" t="s">
        <v>70</v>
      </c>
      <c r="E24" s="12">
        <v>5</v>
      </c>
      <c r="F24" s="78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27.75" customHeight="1" x14ac:dyDescent="0.25">
      <c r="A25" s="12">
        <v>19</v>
      </c>
      <c r="B25" s="13" t="s">
        <v>575</v>
      </c>
      <c r="C25" s="77"/>
      <c r="D25" s="12" t="s">
        <v>70</v>
      </c>
      <c r="E25" s="12">
        <v>40</v>
      </c>
      <c r="F25" s="78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41.25" customHeight="1" x14ac:dyDescent="0.25">
      <c r="A26" s="12">
        <v>20</v>
      </c>
      <c r="B26" s="13" t="s">
        <v>576</v>
      </c>
      <c r="C26" s="77"/>
      <c r="D26" s="12" t="s">
        <v>70</v>
      </c>
      <c r="E26" s="12">
        <v>1</v>
      </c>
      <c r="F26" s="78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26.25" customHeight="1" x14ac:dyDescent="0.25">
      <c r="A27" s="12">
        <v>21</v>
      </c>
      <c r="B27" s="13" t="s">
        <v>577</v>
      </c>
      <c r="C27" s="77"/>
      <c r="D27" s="12" t="s">
        <v>70</v>
      </c>
      <c r="E27" s="12">
        <v>30</v>
      </c>
      <c r="F27" s="78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578</v>
      </c>
      <c r="C28" s="77"/>
      <c r="D28" s="12" t="s">
        <v>70</v>
      </c>
      <c r="E28" s="12">
        <v>1</v>
      </c>
      <c r="F28" s="78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27.75" customHeight="1" x14ac:dyDescent="0.25">
      <c r="A29" s="12">
        <v>23</v>
      </c>
      <c r="B29" s="13" t="s">
        <v>579</v>
      </c>
      <c r="C29" s="77"/>
      <c r="D29" s="12" t="s">
        <v>70</v>
      </c>
      <c r="E29" s="12">
        <v>10</v>
      </c>
      <c r="F29" s="78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x14ac:dyDescent="0.25">
      <c r="A30" s="12">
        <v>24</v>
      </c>
      <c r="B30" s="13" t="s">
        <v>580</v>
      </c>
      <c r="C30" s="77"/>
      <c r="D30" s="12" t="s">
        <v>70</v>
      </c>
      <c r="E30" s="12">
        <v>70</v>
      </c>
      <c r="F30" s="78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x14ac:dyDescent="0.25">
      <c r="A31" s="12">
        <v>25</v>
      </c>
      <c r="B31" s="13" t="s">
        <v>581</v>
      </c>
      <c r="C31" s="77"/>
      <c r="D31" s="12" t="s">
        <v>70</v>
      </c>
      <c r="E31" s="12">
        <v>30</v>
      </c>
      <c r="F31" s="78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x14ac:dyDescent="0.25">
      <c r="A32" s="12">
        <v>26</v>
      </c>
      <c r="B32" s="13" t="s">
        <v>582</v>
      </c>
      <c r="C32" s="77"/>
      <c r="D32" s="12" t="s">
        <v>70</v>
      </c>
      <c r="E32" s="12">
        <v>20</v>
      </c>
      <c r="F32" s="78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>
        <v>15</v>
      </c>
      <c r="L32">
        <v>1</v>
      </c>
      <c r="M32">
        <v>24</v>
      </c>
      <c r="N32">
        <v>90</v>
      </c>
    </row>
    <row r="33" spans="1:14" x14ac:dyDescent="0.25">
      <c r="A33" s="12">
        <v>27</v>
      </c>
      <c r="B33" s="13" t="s">
        <v>583</v>
      </c>
      <c r="C33" s="77"/>
      <c r="D33" s="12" t="s">
        <v>70</v>
      </c>
      <c r="E33" s="12">
        <v>10</v>
      </c>
      <c r="F33" s="78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>
        <v>16</v>
      </c>
      <c r="L33">
        <v>2</v>
      </c>
      <c r="M33">
        <v>25</v>
      </c>
      <c r="N33">
        <v>91</v>
      </c>
    </row>
    <row r="34" spans="1:14" x14ac:dyDescent="0.25">
      <c r="A34" s="12">
        <v>28</v>
      </c>
      <c r="B34" s="13" t="s">
        <v>584</v>
      </c>
      <c r="C34" s="77"/>
      <c r="D34" s="12" t="s">
        <v>70</v>
      </c>
      <c r="E34" s="12">
        <v>5</v>
      </c>
      <c r="F34" s="78">
        <v>0</v>
      </c>
      <c r="G34" s="14">
        <f>F34*1.2</f>
        <v>0</v>
      </c>
      <c r="H34" s="14">
        <f>E34*F34</f>
        <v>0</v>
      </c>
      <c r="I34" s="14">
        <f>E34*G34</f>
        <v>0</v>
      </c>
      <c r="K34">
        <v>17</v>
      </c>
      <c r="L34">
        <v>3</v>
      </c>
      <c r="M34">
        <v>26</v>
      </c>
      <c r="N34">
        <v>92</v>
      </c>
    </row>
    <row r="35" spans="1:14" ht="27.75" customHeight="1" x14ac:dyDescent="0.25">
      <c r="A35" s="12">
        <v>29</v>
      </c>
      <c r="B35" s="13" t="s">
        <v>585</v>
      </c>
      <c r="C35" s="77"/>
      <c r="D35" s="12" t="s">
        <v>70</v>
      </c>
      <c r="E35" s="12">
        <v>20</v>
      </c>
      <c r="F35" s="78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>
        <v>18</v>
      </c>
      <c r="L35">
        <v>4</v>
      </c>
      <c r="M35">
        <v>27</v>
      </c>
      <c r="N35">
        <v>93</v>
      </c>
    </row>
    <row r="36" spans="1:14" ht="26.25" customHeight="1" x14ac:dyDescent="0.25">
      <c r="A36" s="12">
        <v>30</v>
      </c>
      <c r="B36" s="13" t="s">
        <v>586</v>
      </c>
      <c r="C36" s="77"/>
      <c r="D36" s="12" t="s">
        <v>70</v>
      </c>
      <c r="E36" s="12">
        <v>40</v>
      </c>
      <c r="F36" s="78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>
        <v>19</v>
      </c>
      <c r="L36">
        <v>5</v>
      </c>
      <c r="M36">
        <v>28</v>
      </c>
      <c r="N36">
        <v>94</v>
      </c>
    </row>
    <row r="37" spans="1:14" ht="78" customHeight="1" x14ac:dyDescent="0.25">
      <c r="A37" s="12">
        <v>31</v>
      </c>
      <c r="B37" s="13" t="s">
        <v>587</v>
      </c>
      <c r="C37" s="77"/>
      <c r="D37" s="12" t="s">
        <v>70</v>
      </c>
      <c r="E37" s="12">
        <v>2</v>
      </c>
      <c r="F37" s="78">
        <v>0</v>
      </c>
      <c r="G37" s="14">
        <f>F37*1.2</f>
        <v>0</v>
      </c>
      <c r="H37" s="14">
        <f>E37*F37</f>
        <v>0</v>
      </c>
      <c r="I37" s="14">
        <f>E37*G37</f>
        <v>0</v>
      </c>
      <c r="K37">
        <v>20</v>
      </c>
      <c r="L37">
        <v>6</v>
      </c>
      <c r="M37">
        <v>29</v>
      </c>
      <c r="N37">
        <v>95</v>
      </c>
    </row>
    <row r="38" spans="1:14" x14ac:dyDescent="0.25">
      <c r="A38" s="12">
        <v>32</v>
      </c>
      <c r="B38" s="13" t="s">
        <v>588</v>
      </c>
      <c r="C38" s="77"/>
      <c r="D38" s="12" t="s">
        <v>70</v>
      </c>
      <c r="E38" s="12">
        <v>1</v>
      </c>
      <c r="F38" s="78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>
        <v>21</v>
      </c>
      <c r="L38">
        <v>7</v>
      </c>
      <c r="M38">
        <v>30</v>
      </c>
      <c r="N38">
        <v>96</v>
      </c>
    </row>
    <row r="39" spans="1:14" ht="29.25" customHeight="1" x14ac:dyDescent="0.25">
      <c r="A39" s="12">
        <v>33</v>
      </c>
      <c r="B39" s="13" t="s">
        <v>589</v>
      </c>
      <c r="C39" s="77"/>
      <c r="D39" s="12" t="s">
        <v>70</v>
      </c>
      <c r="E39" s="12">
        <v>1</v>
      </c>
      <c r="F39" s="78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>
        <v>22</v>
      </c>
      <c r="L39">
        <v>8</v>
      </c>
      <c r="M39">
        <v>31</v>
      </c>
      <c r="N39">
        <v>97</v>
      </c>
    </row>
    <row r="40" spans="1:14" ht="25.5" customHeight="1" x14ac:dyDescent="0.25">
      <c r="A40" s="12">
        <v>34</v>
      </c>
      <c r="B40" s="13" t="s">
        <v>590</v>
      </c>
      <c r="C40" s="77"/>
      <c r="D40" s="12" t="s">
        <v>70</v>
      </c>
      <c r="E40" s="12">
        <v>1</v>
      </c>
      <c r="F40" s="78">
        <v>0</v>
      </c>
      <c r="G40" s="14">
        <f>F40*1.2</f>
        <v>0</v>
      </c>
      <c r="H40" s="14">
        <f>E40*F40</f>
        <v>0</v>
      </c>
      <c r="I40" s="14">
        <f>E40*G40</f>
        <v>0</v>
      </c>
      <c r="K40">
        <v>23</v>
      </c>
      <c r="L40">
        <v>9</v>
      </c>
      <c r="M40">
        <v>32</v>
      </c>
      <c r="N40">
        <v>98</v>
      </c>
    </row>
    <row r="41" spans="1:14" x14ac:dyDescent="0.25">
      <c r="A41" s="12">
        <v>35</v>
      </c>
      <c r="B41" s="13" t="s">
        <v>591</v>
      </c>
      <c r="C41" s="77"/>
      <c r="D41" s="12" t="s">
        <v>70</v>
      </c>
      <c r="E41" s="12">
        <v>5</v>
      </c>
      <c r="F41" s="78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>
        <v>24</v>
      </c>
      <c r="L41">
        <v>10</v>
      </c>
      <c r="M41">
        <v>33</v>
      </c>
      <c r="N41">
        <v>99</v>
      </c>
    </row>
    <row r="42" spans="1:14" x14ac:dyDescent="0.25">
      <c r="A42" s="12">
        <v>36</v>
      </c>
      <c r="B42" s="13" t="s">
        <v>592</v>
      </c>
      <c r="C42" s="77"/>
      <c r="D42" s="12" t="s">
        <v>70</v>
      </c>
      <c r="E42" s="12">
        <v>80</v>
      </c>
      <c r="F42" s="78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>
        <v>25</v>
      </c>
      <c r="L42">
        <v>11</v>
      </c>
      <c r="M42">
        <v>34</v>
      </c>
      <c r="N42">
        <v>100</v>
      </c>
    </row>
    <row r="43" spans="1:14" x14ac:dyDescent="0.25">
      <c r="A43" s="12">
        <v>37</v>
      </c>
      <c r="B43" s="13" t="s">
        <v>593</v>
      </c>
      <c r="C43" s="77"/>
      <c r="D43" s="12" t="s">
        <v>70</v>
      </c>
      <c r="E43" s="12">
        <v>1</v>
      </c>
      <c r="F43" s="78">
        <v>0</v>
      </c>
      <c r="G43" s="14">
        <f>F43*1.2</f>
        <v>0</v>
      </c>
      <c r="H43" s="14">
        <f>E43*F43</f>
        <v>0</v>
      </c>
      <c r="I43" s="14">
        <f>E43*G43</f>
        <v>0</v>
      </c>
      <c r="K43">
        <v>26</v>
      </c>
      <c r="L43">
        <v>12</v>
      </c>
      <c r="M43">
        <v>35</v>
      </c>
      <c r="N43">
        <v>101</v>
      </c>
    </row>
    <row r="44" spans="1:14" x14ac:dyDescent="0.25">
      <c r="A44" s="12">
        <v>38</v>
      </c>
      <c r="B44" s="13" t="s">
        <v>594</v>
      </c>
      <c r="C44" s="77"/>
      <c r="D44" s="12" t="s">
        <v>70</v>
      </c>
      <c r="E44" s="12">
        <v>1</v>
      </c>
      <c r="F44" s="78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>
        <v>27</v>
      </c>
      <c r="L44">
        <v>13</v>
      </c>
      <c r="M44">
        <v>36</v>
      </c>
      <c r="N44">
        <v>102</v>
      </c>
    </row>
    <row r="45" spans="1:14" x14ac:dyDescent="0.25">
      <c r="A45" s="12">
        <v>39</v>
      </c>
      <c r="B45" s="13" t="s">
        <v>595</v>
      </c>
      <c r="C45" s="77"/>
      <c r="D45" s="12" t="s">
        <v>70</v>
      </c>
      <c r="E45" s="12">
        <v>10</v>
      </c>
      <c r="F45" s="78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>
        <v>28</v>
      </c>
      <c r="L45">
        <v>14</v>
      </c>
      <c r="M45">
        <v>37</v>
      </c>
      <c r="N45">
        <v>103</v>
      </c>
    </row>
    <row r="46" spans="1:14" ht="25.5" customHeight="1" x14ac:dyDescent="0.25">
      <c r="A46" s="12">
        <v>40</v>
      </c>
      <c r="B46" s="13" t="s">
        <v>596</v>
      </c>
      <c r="C46" s="77"/>
      <c r="D46" s="12" t="s">
        <v>70</v>
      </c>
      <c r="E46" s="12">
        <v>10</v>
      </c>
      <c r="F46" s="78">
        <v>0</v>
      </c>
      <c r="G46" s="14">
        <f>F46*1.2</f>
        <v>0</v>
      </c>
      <c r="H46" s="14">
        <f>E46*F46</f>
        <v>0</v>
      </c>
      <c r="I46" s="14">
        <f>E46*G46</f>
        <v>0</v>
      </c>
      <c r="K46">
        <v>29</v>
      </c>
      <c r="L46">
        <v>15</v>
      </c>
      <c r="M46">
        <v>38</v>
      </c>
      <c r="N46">
        <v>104</v>
      </c>
    </row>
    <row r="47" spans="1:14" ht="24" x14ac:dyDescent="0.25">
      <c r="A47" s="12">
        <v>41</v>
      </c>
      <c r="B47" s="13" t="s">
        <v>597</v>
      </c>
      <c r="C47" s="77"/>
      <c r="D47" s="12" t="s">
        <v>70</v>
      </c>
      <c r="E47" s="12">
        <v>1</v>
      </c>
      <c r="F47" s="78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>
        <v>30</v>
      </c>
      <c r="L47">
        <v>16</v>
      </c>
      <c r="M47">
        <v>39</v>
      </c>
      <c r="N47">
        <v>105</v>
      </c>
    </row>
    <row r="48" spans="1:14" ht="24" x14ac:dyDescent="0.25">
      <c r="A48" s="12">
        <v>42</v>
      </c>
      <c r="B48" s="13" t="s">
        <v>598</v>
      </c>
      <c r="C48" s="77"/>
      <c r="D48" s="12" t="s">
        <v>70</v>
      </c>
      <c r="E48" s="12">
        <v>5</v>
      </c>
      <c r="F48" s="78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>
        <v>31</v>
      </c>
      <c r="L48">
        <v>17</v>
      </c>
      <c r="M48">
        <v>40</v>
      </c>
      <c r="N48">
        <v>106</v>
      </c>
    </row>
    <row r="49" spans="1:14" ht="24" x14ac:dyDescent="0.25">
      <c r="A49" s="12">
        <v>43</v>
      </c>
      <c r="B49" s="13" t="s">
        <v>599</v>
      </c>
      <c r="C49" s="77"/>
      <c r="D49" s="12" t="s">
        <v>70</v>
      </c>
      <c r="E49" s="12">
        <v>5</v>
      </c>
      <c r="F49" s="78">
        <v>0</v>
      </c>
      <c r="G49" s="14">
        <f>F49*1.2</f>
        <v>0</v>
      </c>
      <c r="H49" s="14">
        <f>E49*F49</f>
        <v>0</v>
      </c>
      <c r="I49" s="14">
        <f>E49*G49</f>
        <v>0</v>
      </c>
      <c r="K49">
        <v>32</v>
      </c>
      <c r="L49">
        <v>18</v>
      </c>
      <c r="M49">
        <v>41</v>
      </c>
      <c r="N49">
        <v>107</v>
      </c>
    </row>
    <row r="50" spans="1:14" ht="24" x14ac:dyDescent="0.25">
      <c r="A50" s="12">
        <v>44</v>
      </c>
      <c r="B50" s="13" t="s">
        <v>600</v>
      </c>
      <c r="C50" s="77"/>
      <c r="D50" s="12" t="s">
        <v>70</v>
      </c>
      <c r="E50" s="12">
        <v>5</v>
      </c>
      <c r="F50" s="78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>
        <v>33</v>
      </c>
      <c r="L50">
        <v>19</v>
      </c>
      <c r="M50">
        <v>42</v>
      </c>
      <c r="N50">
        <v>108</v>
      </c>
    </row>
    <row r="51" spans="1:14" ht="24" x14ac:dyDescent="0.25">
      <c r="A51" s="12">
        <v>45</v>
      </c>
      <c r="B51" s="13" t="s">
        <v>601</v>
      </c>
      <c r="C51" s="77"/>
      <c r="D51" s="12" t="s">
        <v>70</v>
      </c>
      <c r="E51" s="12">
        <v>5</v>
      </c>
      <c r="F51" s="78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>
        <v>34</v>
      </c>
      <c r="L51">
        <v>20</v>
      </c>
      <c r="M51">
        <v>43</v>
      </c>
      <c r="N51">
        <v>109</v>
      </c>
    </row>
    <row r="52" spans="1:14" ht="24" x14ac:dyDescent="0.25">
      <c r="A52" s="12">
        <v>46</v>
      </c>
      <c r="B52" s="13" t="s">
        <v>602</v>
      </c>
      <c r="C52" s="77"/>
      <c r="D52" s="12" t="s">
        <v>70</v>
      </c>
      <c r="E52" s="12">
        <v>5</v>
      </c>
      <c r="F52" s="78">
        <v>0</v>
      </c>
      <c r="G52" s="14">
        <f>F52*1.2</f>
        <v>0</v>
      </c>
      <c r="H52" s="14">
        <f>E52*F52</f>
        <v>0</v>
      </c>
      <c r="I52" s="14">
        <f>E52*G52</f>
        <v>0</v>
      </c>
      <c r="K52">
        <v>35</v>
      </c>
      <c r="L52">
        <v>21</v>
      </c>
      <c r="M52">
        <v>44</v>
      </c>
      <c r="N52">
        <v>110</v>
      </c>
    </row>
    <row r="53" spans="1:14" ht="24" x14ac:dyDescent="0.25">
      <c r="A53" s="12">
        <v>47</v>
      </c>
      <c r="B53" s="13" t="s">
        <v>603</v>
      </c>
      <c r="C53" s="77"/>
      <c r="D53" s="12" t="s">
        <v>70</v>
      </c>
      <c r="E53" s="12">
        <v>5</v>
      </c>
      <c r="F53" s="78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>
        <v>36</v>
      </c>
      <c r="L53">
        <v>22</v>
      </c>
      <c r="M53">
        <v>45</v>
      </c>
      <c r="N53">
        <v>111</v>
      </c>
    </row>
    <row r="54" spans="1:14" ht="24" x14ac:dyDescent="0.25">
      <c r="A54" s="12">
        <v>48</v>
      </c>
      <c r="B54" s="13" t="s">
        <v>604</v>
      </c>
      <c r="C54" s="77"/>
      <c r="D54" s="12" t="s">
        <v>70</v>
      </c>
      <c r="E54" s="12">
        <v>1</v>
      </c>
      <c r="F54" s="78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>
        <v>37</v>
      </c>
      <c r="L54">
        <v>23</v>
      </c>
      <c r="M54">
        <v>46</v>
      </c>
      <c r="N54">
        <v>112</v>
      </c>
    </row>
    <row r="55" spans="1:14" ht="24" x14ac:dyDescent="0.25">
      <c r="A55" s="12">
        <v>49</v>
      </c>
      <c r="B55" s="13" t="s">
        <v>605</v>
      </c>
      <c r="C55" s="77"/>
      <c r="D55" s="12" t="s">
        <v>70</v>
      </c>
      <c r="E55" s="12">
        <v>1</v>
      </c>
      <c r="F55" s="78">
        <v>0</v>
      </c>
      <c r="G55" s="14">
        <f>F55*1.2</f>
        <v>0</v>
      </c>
      <c r="H55" s="14">
        <f>E55*F55</f>
        <v>0</v>
      </c>
      <c r="I55" s="14">
        <f>E55*G55</f>
        <v>0</v>
      </c>
      <c r="K55">
        <v>38</v>
      </c>
      <c r="L55">
        <v>24</v>
      </c>
      <c r="M55">
        <v>47</v>
      </c>
      <c r="N55">
        <v>113</v>
      </c>
    </row>
    <row r="56" spans="1:14" ht="24" x14ac:dyDescent="0.25">
      <c r="A56" s="12">
        <v>50</v>
      </c>
      <c r="B56" s="13" t="s">
        <v>606</v>
      </c>
      <c r="C56" s="77"/>
      <c r="D56" s="12" t="s">
        <v>70</v>
      </c>
      <c r="E56" s="12">
        <v>1</v>
      </c>
      <c r="F56" s="78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>
        <v>39</v>
      </c>
      <c r="L56">
        <v>25</v>
      </c>
      <c r="M56">
        <v>48</v>
      </c>
      <c r="N56">
        <v>114</v>
      </c>
    </row>
    <row r="57" spans="1:14" ht="24" x14ac:dyDescent="0.25">
      <c r="A57" s="12">
        <v>51</v>
      </c>
      <c r="B57" s="13" t="s">
        <v>607</v>
      </c>
      <c r="C57" s="77"/>
      <c r="D57" s="12" t="s">
        <v>70</v>
      </c>
      <c r="E57" s="12">
        <v>5</v>
      </c>
      <c r="F57" s="78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>
        <v>40</v>
      </c>
      <c r="L57">
        <v>26</v>
      </c>
      <c r="M57">
        <v>49</v>
      </c>
      <c r="N57">
        <v>115</v>
      </c>
    </row>
    <row r="58" spans="1:14" ht="24" x14ac:dyDescent="0.25">
      <c r="A58" s="12">
        <v>52</v>
      </c>
      <c r="B58" s="13" t="s">
        <v>608</v>
      </c>
      <c r="C58" s="77"/>
      <c r="D58" s="12" t="s">
        <v>70</v>
      </c>
      <c r="E58" s="12">
        <v>5</v>
      </c>
      <c r="F58" s="78">
        <v>0</v>
      </c>
      <c r="G58" s="14">
        <f>F58*1.2</f>
        <v>0</v>
      </c>
      <c r="H58" s="14">
        <f>E58*F58</f>
        <v>0</v>
      </c>
      <c r="I58" s="14">
        <f>E58*G58</f>
        <v>0</v>
      </c>
      <c r="K58">
        <v>41</v>
      </c>
      <c r="L58">
        <v>27</v>
      </c>
      <c r="M58">
        <v>50</v>
      </c>
      <c r="N58">
        <v>116</v>
      </c>
    </row>
    <row r="59" spans="1:14" ht="24" x14ac:dyDescent="0.25">
      <c r="A59" s="12">
        <v>53</v>
      </c>
      <c r="B59" s="13" t="s">
        <v>609</v>
      </c>
      <c r="C59" s="77"/>
      <c r="D59" s="12" t="s">
        <v>70</v>
      </c>
      <c r="E59" s="12">
        <v>5</v>
      </c>
      <c r="F59" s="78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>
        <v>42</v>
      </c>
      <c r="L59">
        <v>28</v>
      </c>
      <c r="M59">
        <v>51</v>
      </c>
      <c r="N59">
        <v>117</v>
      </c>
    </row>
    <row r="60" spans="1:14" ht="24" x14ac:dyDescent="0.25">
      <c r="A60" s="12">
        <v>54</v>
      </c>
      <c r="B60" s="13" t="s">
        <v>610</v>
      </c>
      <c r="C60" s="77"/>
      <c r="D60" s="12" t="s">
        <v>70</v>
      </c>
      <c r="E60" s="12">
        <v>5</v>
      </c>
      <c r="F60" s="78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>
        <v>43</v>
      </c>
      <c r="L60">
        <v>29</v>
      </c>
      <c r="M60">
        <v>52</v>
      </c>
      <c r="N60">
        <v>118</v>
      </c>
    </row>
    <row r="61" spans="1:14" ht="24" x14ac:dyDescent="0.25">
      <c r="A61" s="12">
        <v>55</v>
      </c>
      <c r="B61" s="13" t="s">
        <v>611</v>
      </c>
      <c r="C61" s="77"/>
      <c r="D61" s="12" t="s">
        <v>70</v>
      </c>
      <c r="E61" s="12">
        <v>5</v>
      </c>
      <c r="F61" s="78">
        <v>0</v>
      </c>
      <c r="G61" s="14">
        <f>F61*1.2</f>
        <v>0</v>
      </c>
      <c r="H61" s="14">
        <f>E61*F61</f>
        <v>0</v>
      </c>
      <c r="I61" s="14">
        <f>E61*G61</f>
        <v>0</v>
      </c>
      <c r="K61">
        <v>44</v>
      </c>
      <c r="L61">
        <v>30</v>
      </c>
      <c r="M61">
        <v>53</v>
      </c>
      <c r="N61">
        <v>119</v>
      </c>
    </row>
    <row r="62" spans="1:14" ht="24" x14ac:dyDescent="0.25">
      <c r="A62" s="12">
        <v>56</v>
      </c>
      <c r="B62" s="13" t="s">
        <v>612</v>
      </c>
      <c r="C62" s="77"/>
      <c r="D62" s="12" t="s">
        <v>70</v>
      </c>
      <c r="E62" s="12">
        <v>5</v>
      </c>
      <c r="F62" s="78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>
        <v>45</v>
      </c>
      <c r="M62">
        <v>54</v>
      </c>
      <c r="N62">
        <v>120</v>
      </c>
    </row>
    <row r="63" spans="1:14" ht="24" x14ac:dyDescent="0.25">
      <c r="A63" s="12">
        <v>57</v>
      </c>
      <c r="B63" s="13" t="s">
        <v>613</v>
      </c>
      <c r="C63" s="77"/>
      <c r="D63" s="12" t="s">
        <v>70</v>
      </c>
      <c r="E63" s="12">
        <v>5</v>
      </c>
      <c r="F63" s="78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>
        <v>55</v>
      </c>
      <c r="N63">
        <v>121</v>
      </c>
    </row>
    <row r="64" spans="1:14" ht="24" x14ac:dyDescent="0.25">
      <c r="A64" s="12">
        <v>58</v>
      </c>
      <c r="B64" s="13" t="s">
        <v>614</v>
      </c>
      <c r="C64" s="77"/>
      <c r="D64" s="12" t="s">
        <v>70</v>
      </c>
      <c r="E64" s="12">
        <v>1</v>
      </c>
      <c r="F64" s="78">
        <v>0</v>
      </c>
      <c r="G64" s="14">
        <f>F64*1.2</f>
        <v>0</v>
      </c>
      <c r="H64" s="14">
        <f>E64*F64</f>
        <v>0</v>
      </c>
      <c r="I64" s="14">
        <f>E64*G64</f>
        <v>0</v>
      </c>
      <c r="M64">
        <v>56</v>
      </c>
      <c r="N64">
        <v>122</v>
      </c>
    </row>
    <row r="65" spans="1:14" ht="24" x14ac:dyDescent="0.25">
      <c r="A65" s="12">
        <v>59</v>
      </c>
      <c r="B65" s="13" t="s">
        <v>615</v>
      </c>
      <c r="C65" s="77"/>
      <c r="D65" s="12" t="s">
        <v>70</v>
      </c>
      <c r="E65" s="12">
        <v>1</v>
      </c>
      <c r="F65" s="78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>
        <v>57</v>
      </c>
      <c r="N65">
        <v>123</v>
      </c>
    </row>
    <row r="66" spans="1:14" ht="24" x14ac:dyDescent="0.25">
      <c r="A66" s="12">
        <v>60</v>
      </c>
      <c r="B66" s="13" t="s">
        <v>616</v>
      </c>
      <c r="C66" s="77"/>
      <c r="D66" s="12" t="s">
        <v>70</v>
      </c>
      <c r="E66" s="12">
        <v>1</v>
      </c>
      <c r="F66" s="78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>
        <v>58</v>
      </c>
      <c r="N66">
        <v>124</v>
      </c>
    </row>
    <row r="67" spans="1:14" ht="24" x14ac:dyDescent="0.25">
      <c r="A67" s="12">
        <v>61</v>
      </c>
      <c r="B67" s="13" t="s">
        <v>617</v>
      </c>
      <c r="C67" s="77"/>
      <c r="D67" s="12" t="s">
        <v>70</v>
      </c>
      <c r="E67" s="12">
        <v>1</v>
      </c>
      <c r="F67" s="78">
        <v>0</v>
      </c>
      <c r="G67" s="14">
        <f>F67*1.2</f>
        <v>0</v>
      </c>
      <c r="H67" s="14">
        <f>E67*F67</f>
        <v>0</v>
      </c>
      <c r="I67" s="14">
        <f>E67*G67</f>
        <v>0</v>
      </c>
      <c r="M67">
        <v>59</v>
      </c>
      <c r="N67">
        <v>125</v>
      </c>
    </row>
    <row r="68" spans="1:14" ht="24" x14ac:dyDescent="0.25">
      <c r="A68" s="12">
        <v>62</v>
      </c>
      <c r="B68" s="13" t="s">
        <v>618</v>
      </c>
      <c r="C68" s="77"/>
      <c r="D68" s="12" t="s">
        <v>70</v>
      </c>
      <c r="E68" s="12">
        <v>1</v>
      </c>
      <c r="F68" s="78">
        <v>0</v>
      </c>
      <c r="G68" s="14">
        <f t="shared" ref="G68:G69" si="60">F68*1.2</f>
        <v>0</v>
      </c>
      <c r="H68" s="14">
        <f>E68*F68</f>
        <v>0</v>
      </c>
      <c r="I68" s="14">
        <f t="shared" ref="I68:I69" si="61">E68*G68</f>
        <v>0</v>
      </c>
      <c r="M68">
        <v>60</v>
      </c>
      <c r="N68">
        <v>126</v>
      </c>
    </row>
    <row r="69" spans="1:14" ht="24" x14ac:dyDescent="0.25">
      <c r="A69" s="12">
        <v>63</v>
      </c>
      <c r="B69" s="13" t="s">
        <v>619</v>
      </c>
      <c r="C69" s="77"/>
      <c r="D69" s="12" t="s">
        <v>70</v>
      </c>
      <c r="E69" s="12">
        <v>1</v>
      </c>
      <c r="F69" s="78">
        <v>0</v>
      </c>
      <c r="G69" s="14">
        <f t="shared" si="60"/>
        <v>0</v>
      </c>
      <c r="H69" s="14">
        <f t="shared" ref="H69" si="62">E69*F69</f>
        <v>0</v>
      </c>
      <c r="I69" s="14">
        <f t="shared" si="61"/>
        <v>0</v>
      </c>
      <c r="M69">
        <v>61</v>
      </c>
      <c r="N69">
        <v>127</v>
      </c>
    </row>
    <row r="70" spans="1:14" ht="24" x14ac:dyDescent="0.25">
      <c r="A70" s="12">
        <v>64</v>
      </c>
      <c r="B70" s="13" t="s">
        <v>620</v>
      </c>
      <c r="C70" s="77"/>
      <c r="D70" s="12" t="s">
        <v>70</v>
      </c>
      <c r="E70" s="12">
        <v>1</v>
      </c>
      <c r="F70" s="78">
        <v>0</v>
      </c>
      <c r="G70" s="14">
        <f>F70*1.2</f>
        <v>0</v>
      </c>
      <c r="H70" s="14">
        <f>E70*F70</f>
        <v>0</v>
      </c>
      <c r="I70" s="14">
        <f>E70*G70</f>
        <v>0</v>
      </c>
      <c r="M70">
        <v>62</v>
      </c>
      <c r="N70">
        <v>128</v>
      </c>
    </row>
    <row r="71" spans="1:14" ht="24" x14ac:dyDescent="0.25">
      <c r="A71" s="12">
        <v>65</v>
      </c>
      <c r="B71" s="13" t="s">
        <v>621</v>
      </c>
      <c r="C71" s="77"/>
      <c r="D71" s="12" t="s">
        <v>70</v>
      </c>
      <c r="E71" s="12">
        <v>1</v>
      </c>
      <c r="F71" s="78">
        <v>0</v>
      </c>
      <c r="G71" s="14">
        <f t="shared" ref="G71:G72" si="63">F71*1.2</f>
        <v>0</v>
      </c>
      <c r="H71" s="14">
        <f>E71*F71</f>
        <v>0</v>
      </c>
      <c r="I71" s="14">
        <f t="shared" ref="I71:I72" si="64">E71*G71</f>
        <v>0</v>
      </c>
      <c r="M71">
        <v>63</v>
      </c>
      <c r="N71">
        <v>129</v>
      </c>
    </row>
    <row r="72" spans="1:14" ht="24" x14ac:dyDescent="0.25">
      <c r="A72" s="12">
        <v>66</v>
      </c>
      <c r="B72" s="13" t="s">
        <v>622</v>
      </c>
      <c r="C72" s="77"/>
      <c r="D72" s="12" t="s">
        <v>70</v>
      </c>
      <c r="E72" s="12">
        <v>1</v>
      </c>
      <c r="F72" s="78">
        <v>0</v>
      </c>
      <c r="G72" s="14">
        <f t="shared" si="63"/>
        <v>0</v>
      </c>
      <c r="H72" s="14">
        <f t="shared" ref="H72" si="65">E72*F72</f>
        <v>0</v>
      </c>
      <c r="I72" s="14">
        <f t="shared" si="64"/>
        <v>0</v>
      </c>
      <c r="M72">
        <v>64</v>
      </c>
      <c r="N72">
        <v>130</v>
      </c>
    </row>
    <row r="73" spans="1:14" ht="24" x14ac:dyDescent="0.25">
      <c r="A73" s="12">
        <v>67</v>
      </c>
      <c r="B73" s="13" t="s">
        <v>623</v>
      </c>
      <c r="C73" s="77"/>
      <c r="D73" s="12" t="s">
        <v>70</v>
      </c>
      <c r="E73" s="12">
        <v>1</v>
      </c>
      <c r="F73" s="78">
        <v>0</v>
      </c>
      <c r="G73" s="14">
        <f>F73*1.2</f>
        <v>0</v>
      </c>
      <c r="H73" s="14">
        <f>E73*F73</f>
        <v>0</v>
      </c>
      <c r="I73" s="14">
        <f>E73*G73</f>
        <v>0</v>
      </c>
      <c r="M73">
        <v>65</v>
      </c>
      <c r="N73">
        <v>131</v>
      </c>
    </row>
    <row r="74" spans="1:14" ht="24" x14ac:dyDescent="0.25">
      <c r="A74" s="12">
        <v>68</v>
      </c>
      <c r="B74" s="13" t="s">
        <v>624</v>
      </c>
      <c r="C74" s="77"/>
      <c r="D74" s="12" t="s">
        <v>70</v>
      </c>
      <c r="E74" s="12">
        <v>1</v>
      </c>
      <c r="F74" s="78">
        <v>0</v>
      </c>
      <c r="G74" s="14">
        <f t="shared" ref="G74:G75" si="66">F74*1.2</f>
        <v>0</v>
      </c>
      <c r="H74" s="14">
        <f>E74*F74</f>
        <v>0</v>
      </c>
      <c r="I74" s="14">
        <f t="shared" ref="I74:I75" si="67">E74*G74</f>
        <v>0</v>
      </c>
      <c r="M74">
        <v>66</v>
      </c>
      <c r="N74">
        <v>132</v>
      </c>
    </row>
    <row r="75" spans="1:14" ht="24" x14ac:dyDescent="0.25">
      <c r="A75" s="12">
        <v>69</v>
      </c>
      <c r="B75" s="13" t="s">
        <v>625</v>
      </c>
      <c r="C75" s="77"/>
      <c r="D75" s="12" t="s">
        <v>70</v>
      </c>
      <c r="E75" s="12">
        <v>1</v>
      </c>
      <c r="F75" s="78">
        <v>0</v>
      </c>
      <c r="G75" s="14">
        <f t="shared" si="66"/>
        <v>0</v>
      </c>
      <c r="H75" s="14">
        <f t="shared" ref="H75" si="68">E75*F75</f>
        <v>0</v>
      </c>
      <c r="I75" s="14">
        <f t="shared" si="67"/>
        <v>0</v>
      </c>
      <c r="M75">
        <v>67</v>
      </c>
      <c r="N75">
        <v>133</v>
      </c>
    </row>
    <row r="76" spans="1:14" ht="24" x14ac:dyDescent="0.25">
      <c r="A76" s="12">
        <v>70</v>
      </c>
      <c r="B76" s="13" t="s">
        <v>626</v>
      </c>
      <c r="C76" s="77"/>
      <c r="D76" s="12" t="s">
        <v>70</v>
      </c>
      <c r="E76" s="12">
        <v>1</v>
      </c>
      <c r="F76" s="78">
        <v>0</v>
      </c>
      <c r="G76" s="14">
        <f>F76*1.2</f>
        <v>0</v>
      </c>
      <c r="H76" s="14">
        <f>E76*F76</f>
        <v>0</v>
      </c>
      <c r="I76" s="14">
        <f>E76*G76</f>
        <v>0</v>
      </c>
      <c r="M76">
        <v>68</v>
      </c>
      <c r="N76">
        <v>134</v>
      </c>
    </row>
    <row r="77" spans="1:14" ht="24" x14ac:dyDescent="0.25">
      <c r="A77" s="12">
        <v>71</v>
      </c>
      <c r="B77" s="13" t="s">
        <v>627</v>
      </c>
      <c r="C77" s="77"/>
      <c r="D77" s="12" t="s">
        <v>70</v>
      </c>
      <c r="E77" s="12">
        <v>1</v>
      </c>
      <c r="F77" s="78">
        <v>0</v>
      </c>
      <c r="G77" s="14">
        <f t="shared" ref="G77:G78" si="69">F77*1.2</f>
        <v>0</v>
      </c>
      <c r="H77" s="14">
        <f>E77*F77</f>
        <v>0</v>
      </c>
      <c r="I77" s="14">
        <f t="shared" ref="I77:I78" si="70">E77*G77</f>
        <v>0</v>
      </c>
      <c r="M77">
        <v>69</v>
      </c>
      <c r="N77">
        <v>135</v>
      </c>
    </row>
    <row r="78" spans="1:14" ht="24" x14ac:dyDescent="0.25">
      <c r="A78" s="12">
        <v>72</v>
      </c>
      <c r="B78" s="13" t="s">
        <v>628</v>
      </c>
      <c r="C78" s="77"/>
      <c r="D78" s="12" t="s">
        <v>70</v>
      </c>
      <c r="E78" s="12">
        <v>1</v>
      </c>
      <c r="F78" s="78">
        <v>0</v>
      </c>
      <c r="G78" s="14">
        <f t="shared" si="69"/>
        <v>0</v>
      </c>
      <c r="H78" s="14">
        <f t="shared" ref="H78" si="71">E78*F78</f>
        <v>0</v>
      </c>
      <c r="I78" s="14">
        <f t="shared" si="70"/>
        <v>0</v>
      </c>
      <c r="M78">
        <v>70</v>
      </c>
      <c r="N78">
        <v>136</v>
      </c>
    </row>
    <row r="79" spans="1:14" ht="24" x14ac:dyDescent="0.25">
      <c r="A79" s="12">
        <v>73</v>
      </c>
      <c r="B79" s="13" t="s">
        <v>629</v>
      </c>
      <c r="C79" s="77"/>
      <c r="D79" s="12" t="s">
        <v>70</v>
      </c>
      <c r="E79" s="12">
        <v>1</v>
      </c>
      <c r="F79" s="78">
        <v>0</v>
      </c>
      <c r="G79" s="14">
        <f>F79*1.2</f>
        <v>0</v>
      </c>
      <c r="H79" s="14">
        <f>E79*F79</f>
        <v>0</v>
      </c>
      <c r="I79" s="14">
        <f>E79*G79</f>
        <v>0</v>
      </c>
      <c r="M79">
        <v>71</v>
      </c>
      <c r="N79">
        <v>137</v>
      </c>
    </row>
    <row r="80" spans="1:14" ht="25.5" customHeight="1" x14ac:dyDescent="0.25">
      <c r="A80" s="12">
        <v>74</v>
      </c>
      <c r="B80" s="13" t="s">
        <v>630</v>
      </c>
      <c r="C80" s="77"/>
      <c r="D80" s="12" t="s">
        <v>70</v>
      </c>
      <c r="E80" s="12">
        <v>1</v>
      </c>
      <c r="F80" s="78">
        <v>0</v>
      </c>
      <c r="G80" s="14">
        <f t="shared" ref="G80" si="72">F80*1.2</f>
        <v>0</v>
      </c>
      <c r="H80" s="14">
        <f>E80*F80</f>
        <v>0</v>
      </c>
      <c r="I80" s="14">
        <f t="shared" ref="I80" si="73">E80*G80</f>
        <v>0</v>
      </c>
      <c r="M80">
        <v>72</v>
      </c>
      <c r="N80">
        <v>138</v>
      </c>
    </row>
    <row r="81" spans="1:14" x14ac:dyDescent="0.25">
      <c r="A81" s="191" t="s">
        <v>23</v>
      </c>
      <c r="B81" s="191"/>
      <c r="C81" s="191"/>
      <c r="D81" s="191"/>
      <c r="E81" s="191"/>
      <c r="F81" s="191"/>
      <c r="G81" s="191"/>
      <c r="H81" s="69">
        <f>SUM(H7:H80)</f>
        <v>0</v>
      </c>
      <c r="I81" s="69">
        <f>SUM(I7:I80)</f>
        <v>0</v>
      </c>
      <c r="M81">
        <v>73</v>
      </c>
      <c r="N81">
        <v>139</v>
      </c>
    </row>
    <row r="82" spans="1:14" x14ac:dyDescent="0.25">
      <c r="A82" s="1"/>
      <c r="M82">
        <v>74</v>
      </c>
      <c r="N82">
        <v>140</v>
      </c>
    </row>
    <row r="83" spans="1:14" x14ac:dyDescent="0.25">
      <c r="A83" s="189" t="s">
        <v>54</v>
      </c>
      <c r="B83" s="189"/>
      <c r="C83" s="189"/>
      <c r="D83" s="189"/>
      <c r="E83" s="189"/>
      <c r="F83" s="189"/>
      <c r="G83" s="189"/>
      <c r="H83" s="189"/>
      <c r="I83" s="189"/>
      <c r="M83">
        <v>75</v>
      </c>
      <c r="N83">
        <v>141</v>
      </c>
    </row>
    <row r="84" spans="1:14" ht="15" customHeight="1" x14ac:dyDescent="0.25">
      <c r="A84" s="186"/>
      <c r="B84" s="187"/>
      <c r="C84" s="187"/>
      <c r="D84" s="187"/>
      <c r="E84" s="187"/>
      <c r="F84" s="187"/>
      <c r="G84" s="187"/>
      <c r="H84" s="187"/>
      <c r="I84" s="188"/>
      <c r="M84">
        <v>76</v>
      </c>
      <c r="N84">
        <v>142</v>
      </c>
    </row>
    <row r="85" spans="1:14" ht="25.5" customHeight="1" x14ac:dyDescent="0.25">
      <c r="A85" s="192" t="s">
        <v>31</v>
      </c>
      <c r="B85" s="193"/>
      <c r="C85" s="76">
        <f>H81</f>
        <v>0</v>
      </c>
      <c r="D85" s="17" t="s">
        <v>33</v>
      </c>
      <c r="E85" s="17"/>
      <c r="F85" s="17"/>
      <c r="G85" s="18"/>
      <c r="H85" s="18"/>
      <c r="I85" s="19"/>
      <c r="M85">
        <v>77</v>
      </c>
      <c r="N85">
        <v>143</v>
      </c>
    </row>
    <row r="86" spans="1:14" ht="25.5" customHeight="1" x14ac:dyDescent="0.25">
      <c r="A86" s="192" t="s">
        <v>31</v>
      </c>
      <c r="B86" s="193"/>
      <c r="C86" s="76">
        <f>I81</f>
        <v>0</v>
      </c>
      <c r="D86" s="17" t="s">
        <v>32</v>
      </c>
      <c r="E86" s="17"/>
      <c r="F86" s="17"/>
      <c r="G86" s="18"/>
      <c r="H86" s="18"/>
      <c r="I86" s="19"/>
      <c r="M86">
        <v>78</v>
      </c>
      <c r="N86">
        <v>144</v>
      </c>
    </row>
    <row r="87" spans="1:14" ht="33" customHeight="1" x14ac:dyDescent="0.25">
      <c r="A87" s="194" t="s">
        <v>56</v>
      </c>
      <c r="B87" s="195"/>
      <c r="C87" s="105" t="s">
        <v>55</v>
      </c>
      <c r="D87" s="42"/>
      <c r="E87" s="196" t="s">
        <v>60</v>
      </c>
      <c r="F87" s="196"/>
      <c r="G87" s="196"/>
      <c r="H87" s="196"/>
      <c r="I87" s="197"/>
      <c r="M87">
        <v>79</v>
      </c>
      <c r="N87">
        <v>145</v>
      </c>
    </row>
    <row r="88" spans="1:14" ht="26.25" customHeight="1" x14ac:dyDescent="0.25">
      <c r="A88" s="192" t="s">
        <v>57</v>
      </c>
      <c r="B88" s="193"/>
      <c r="C88" s="105" t="s">
        <v>58</v>
      </c>
      <c r="D88" s="42"/>
      <c r="E88" s="196" t="s">
        <v>59</v>
      </c>
      <c r="F88" s="196"/>
      <c r="G88" s="196"/>
      <c r="H88" s="196"/>
      <c r="I88" s="197"/>
      <c r="M88">
        <v>80</v>
      </c>
      <c r="N88">
        <v>146</v>
      </c>
    </row>
    <row r="89" spans="1:14" ht="26.25" customHeight="1" x14ac:dyDescent="0.25">
      <c r="A89" s="192" t="s">
        <v>61</v>
      </c>
      <c r="B89" s="193"/>
      <c r="C89" s="105" t="s">
        <v>63</v>
      </c>
      <c r="D89" s="42"/>
      <c r="E89" s="196" t="s">
        <v>62</v>
      </c>
      <c r="F89" s="196"/>
      <c r="G89" s="196"/>
      <c r="H89" s="196"/>
      <c r="I89" s="197"/>
      <c r="M89">
        <v>81</v>
      </c>
      <c r="N89">
        <v>147</v>
      </c>
    </row>
    <row r="90" spans="1:14" ht="22.5" customHeight="1" x14ac:dyDescent="0.25">
      <c r="A90" s="200" t="s">
        <v>67</v>
      </c>
      <c r="B90" s="200"/>
      <c r="C90" s="200"/>
      <c r="D90" s="200"/>
      <c r="E90" s="200"/>
      <c r="F90" s="200"/>
      <c r="G90" s="200"/>
      <c r="H90" s="200"/>
      <c r="I90" s="200"/>
      <c r="M90">
        <v>82</v>
      </c>
      <c r="N90">
        <v>148</v>
      </c>
    </row>
    <row r="91" spans="1:14" ht="26.25" customHeight="1" x14ac:dyDescent="0.25">
      <c r="A91" s="192" t="s">
        <v>64</v>
      </c>
      <c r="B91" s="193"/>
      <c r="C91" s="105" t="s">
        <v>65</v>
      </c>
      <c r="D91" s="42"/>
      <c r="E91" s="196" t="s">
        <v>66</v>
      </c>
      <c r="F91" s="196"/>
      <c r="G91" s="196"/>
      <c r="H91" s="196"/>
      <c r="I91" s="197"/>
      <c r="M91">
        <v>83</v>
      </c>
      <c r="N91">
        <v>149</v>
      </c>
    </row>
    <row r="92" spans="1:14" x14ac:dyDescent="0.25">
      <c r="A92" s="106"/>
      <c r="B92" s="108"/>
      <c r="C92" s="107"/>
      <c r="D92" s="108"/>
      <c r="E92" s="107"/>
      <c r="F92" s="24"/>
      <c r="G92" s="24"/>
      <c r="H92" s="25"/>
      <c r="I92" s="26"/>
      <c r="M92">
        <v>84</v>
      </c>
      <c r="N92">
        <v>150</v>
      </c>
    </row>
    <row r="93" spans="1:14" ht="38.25" customHeight="1" x14ac:dyDescent="0.25">
      <c r="A93" s="109"/>
      <c r="B93" s="28" t="s">
        <v>25</v>
      </c>
      <c r="C93" s="29"/>
      <c r="D93" s="6"/>
      <c r="E93" s="30"/>
      <c r="F93" s="30"/>
      <c r="G93" s="198" t="s">
        <v>26</v>
      </c>
      <c r="H93" s="198"/>
      <c r="I93" s="31"/>
      <c r="M93">
        <v>85</v>
      </c>
      <c r="N93">
        <v>151</v>
      </c>
    </row>
    <row r="94" spans="1:14" x14ac:dyDescent="0.25">
      <c r="A94" s="109"/>
      <c r="B94" s="51"/>
      <c r="C94" s="29"/>
      <c r="D94" s="29"/>
      <c r="E94" s="107"/>
      <c r="F94" s="24"/>
      <c r="G94" s="204"/>
      <c r="H94" s="204"/>
      <c r="I94" s="31"/>
      <c r="M94">
        <v>86</v>
      </c>
      <c r="N94">
        <v>152</v>
      </c>
    </row>
    <row r="95" spans="1:14" x14ac:dyDescent="0.25">
      <c r="A95" s="109"/>
      <c r="B95" s="52"/>
      <c r="C95" s="29"/>
      <c r="D95" s="183" t="s">
        <v>27</v>
      </c>
      <c r="E95" s="183"/>
      <c r="F95" s="107"/>
      <c r="G95" s="199"/>
      <c r="H95" s="199"/>
      <c r="I95" s="31"/>
      <c r="M95">
        <v>87</v>
      </c>
      <c r="N95">
        <v>153</v>
      </c>
    </row>
    <row r="96" spans="1:14" x14ac:dyDescent="0.25">
      <c r="A96" s="160"/>
      <c r="B96" s="158"/>
      <c r="C96" s="6"/>
      <c r="D96" s="6"/>
      <c r="E96" s="6"/>
      <c r="F96" s="24"/>
      <c r="G96" s="25"/>
      <c r="H96" s="6"/>
      <c r="I96" s="31"/>
      <c r="M96">
        <v>88</v>
      </c>
      <c r="N96">
        <v>154</v>
      </c>
    </row>
    <row r="97" spans="1:14" ht="15.75" x14ac:dyDescent="0.25">
      <c r="A97" s="179"/>
      <c r="B97" s="180"/>
      <c r="C97" s="180"/>
      <c r="D97" s="180"/>
      <c r="E97" s="180"/>
      <c r="F97" s="33"/>
      <c r="G97" s="33"/>
      <c r="H97" s="33"/>
      <c r="I97" s="34"/>
      <c r="M97">
        <v>89</v>
      </c>
      <c r="N97">
        <v>155</v>
      </c>
    </row>
    <row r="98" spans="1:14" x14ac:dyDescent="0.25">
      <c r="A98" s="1"/>
      <c r="G98" s="2"/>
      <c r="M98">
        <v>90</v>
      </c>
      <c r="N98">
        <v>156</v>
      </c>
    </row>
    <row r="99" spans="1:14" x14ac:dyDescent="0.25">
      <c r="A99" s="1"/>
      <c r="M99">
        <v>91</v>
      </c>
      <c r="N99">
        <v>157</v>
      </c>
    </row>
    <row r="100" spans="1:14" x14ac:dyDescent="0.25">
      <c r="A100" s="220" t="s">
        <v>28</v>
      </c>
      <c r="B100" s="220"/>
      <c r="C100" s="220"/>
      <c r="D100" s="220"/>
      <c r="E100" s="220"/>
      <c r="F100" s="220"/>
      <c r="G100" s="220"/>
      <c r="H100" s="220"/>
      <c r="I100" s="220"/>
      <c r="M100">
        <v>92</v>
      </c>
      <c r="N100">
        <v>158</v>
      </c>
    </row>
    <row r="101" spans="1:14" x14ac:dyDescent="0.25">
      <c r="A101" s="184" t="s">
        <v>1159</v>
      </c>
      <c r="B101" s="184"/>
      <c r="C101" s="184"/>
      <c r="D101" s="184"/>
      <c r="E101" s="184"/>
      <c r="F101" s="184"/>
      <c r="G101" s="184"/>
      <c r="H101" s="184"/>
      <c r="I101" s="184"/>
      <c r="M101">
        <v>93</v>
      </c>
      <c r="N101">
        <v>159</v>
      </c>
    </row>
    <row r="102" spans="1:14" ht="43.5" customHeight="1" x14ac:dyDescent="0.25">
      <c r="A102" s="219" t="s">
        <v>29</v>
      </c>
      <c r="B102" s="219"/>
      <c r="C102" s="219"/>
      <c r="D102" s="219"/>
      <c r="E102" s="219"/>
      <c r="F102" s="219"/>
      <c r="G102" s="219"/>
      <c r="H102" s="219"/>
      <c r="I102" s="219"/>
      <c r="M102">
        <v>94</v>
      </c>
      <c r="N102">
        <v>160</v>
      </c>
    </row>
    <row r="103" spans="1:14" x14ac:dyDescent="0.25">
      <c r="M103">
        <v>95</v>
      </c>
      <c r="N103">
        <v>161</v>
      </c>
    </row>
    <row r="104" spans="1:14" x14ac:dyDescent="0.25">
      <c r="M104">
        <v>96</v>
      </c>
      <c r="N104">
        <v>162</v>
      </c>
    </row>
    <row r="105" spans="1:14" x14ac:dyDescent="0.25">
      <c r="M105">
        <v>97</v>
      </c>
      <c r="N105">
        <v>163</v>
      </c>
    </row>
    <row r="106" spans="1:14" x14ac:dyDescent="0.25">
      <c r="M106">
        <v>98</v>
      </c>
      <c r="N106">
        <v>164</v>
      </c>
    </row>
    <row r="107" spans="1:14" x14ac:dyDescent="0.25">
      <c r="M107">
        <v>99</v>
      </c>
      <c r="N107">
        <v>165</v>
      </c>
    </row>
    <row r="108" spans="1:14" x14ac:dyDescent="0.25">
      <c r="M108">
        <v>100</v>
      </c>
      <c r="N108">
        <v>166</v>
      </c>
    </row>
    <row r="109" spans="1:14" x14ac:dyDescent="0.25">
      <c r="M109">
        <v>101</v>
      </c>
      <c r="N109">
        <v>167</v>
      </c>
    </row>
    <row r="110" spans="1:14" x14ac:dyDescent="0.25">
      <c r="M110">
        <v>102</v>
      </c>
      <c r="N110">
        <v>168</v>
      </c>
    </row>
    <row r="111" spans="1:14" x14ac:dyDescent="0.25">
      <c r="M111">
        <v>103</v>
      </c>
      <c r="N111">
        <v>169</v>
      </c>
    </row>
    <row r="112" spans="1:14" x14ac:dyDescent="0.25">
      <c r="M112">
        <v>104</v>
      </c>
      <c r="N112">
        <v>170</v>
      </c>
    </row>
    <row r="113" spans="13:14" x14ac:dyDescent="0.25">
      <c r="M113">
        <v>105</v>
      </c>
      <c r="N113">
        <v>171</v>
      </c>
    </row>
    <row r="114" spans="13:14" x14ac:dyDescent="0.25">
      <c r="M114">
        <v>106</v>
      </c>
      <c r="N114">
        <v>172</v>
      </c>
    </row>
    <row r="115" spans="13:14" x14ac:dyDescent="0.25">
      <c r="M115">
        <v>107</v>
      </c>
      <c r="N115">
        <v>173</v>
      </c>
    </row>
    <row r="116" spans="13:14" x14ac:dyDescent="0.25">
      <c r="M116">
        <v>108</v>
      </c>
      <c r="N116">
        <v>174</v>
      </c>
    </row>
    <row r="117" spans="13:14" x14ac:dyDescent="0.25">
      <c r="M117">
        <v>109</v>
      </c>
      <c r="N117">
        <v>175</v>
      </c>
    </row>
    <row r="118" spans="13:14" x14ac:dyDescent="0.25">
      <c r="M118">
        <v>110</v>
      </c>
      <c r="N118">
        <v>176</v>
      </c>
    </row>
    <row r="119" spans="13:14" x14ac:dyDescent="0.25">
      <c r="M119">
        <v>111</v>
      </c>
      <c r="N119">
        <v>177</v>
      </c>
    </row>
    <row r="120" spans="13:14" x14ac:dyDescent="0.25">
      <c r="M120">
        <v>112</v>
      </c>
      <c r="N120">
        <v>178</v>
      </c>
    </row>
    <row r="121" spans="13:14" x14ac:dyDescent="0.25">
      <c r="M121">
        <v>113</v>
      </c>
      <c r="N121">
        <v>179</v>
      </c>
    </row>
    <row r="122" spans="13:14" x14ac:dyDescent="0.25">
      <c r="M122">
        <v>114</v>
      </c>
      <c r="N122">
        <v>180</v>
      </c>
    </row>
    <row r="123" spans="13:14" x14ac:dyDescent="0.25">
      <c r="M123">
        <v>115</v>
      </c>
      <c r="N123">
        <v>181</v>
      </c>
    </row>
    <row r="124" spans="13:14" x14ac:dyDescent="0.25">
      <c r="M124">
        <v>116</v>
      </c>
      <c r="N124">
        <v>182</v>
      </c>
    </row>
    <row r="125" spans="13:14" x14ac:dyDescent="0.25">
      <c r="M125">
        <v>117</v>
      </c>
      <c r="N125">
        <v>183</v>
      </c>
    </row>
    <row r="126" spans="13:14" x14ac:dyDescent="0.25">
      <c r="M126">
        <v>118</v>
      </c>
      <c r="N126">
        <v>184</v>
      </c>
    </row>
    <row r="127" spans="13:14" x14ac:dyDescent="0.25">
      <c r="M127">
        <v>119</v>
      </c>
      <c r="N127">
        <v>185</v>
      </c>
    </row>
    <row r="128" spans="13:14" x14ac:dyDescent="0.25">
      <c r="M128">
        <v>120</v>
      </c>
      <c r="N128">
        <v>186</v>
      </c>
    </row>
    <row r="129" spans="14:14" x14ac:dyDescent="0.25">
      <c r="N129">
        <v>187</v>
      </c>
    </row>
    <row r="130" spans="14:14" x14ac:dyDescent="0.25">
      <c r="N130">
        <v>188</v>
      </c>
    </row>
    <row r="131" spans="14:14" x14ac:dyDescent="0.25">
      <c r="N131">
        <v>189</v>
      </c>
    </row>
    <row r="132" spans="14:14" x14ac:dyDescent="0.25">
      <c r="N132">
        <v>190</v>
      </c>
    </row>
    <row r="133" spans="14:14" x14ac:dyDescent="0.25">
      <c r="N133">
        <v>191</v>
      </c>
    </row>
    <row r="134" spans="14:14" x14ac:dyDescent="0.25">
      <c r="N134">
        <v>192</v>
      </c>
    </row>
    <row r="135" spans="14:14" x14ac:dyDescent="0.25">
      <c r="N135">
        <v>193</v>
      </c>
    </row>
    <row r="136" spans="14:14" x14ac:dyDescent="0.25">
      <c r="N136">
        <v>194</v>
      </c>
    </row>
    <row r="137" spans="14:14" x14ac:dyDescent="0.25">
      <c r="N137">
        <v>195</v>
      </c>
    </row>
    <row r="138" spans="14:14" x14ac:dyDescent="0.25">
      <c r="N138">
        <v>196</v>
      </c>
    </row>
    <row r="139" spans="14:14" x14ac:dyDescent="0.25">
      <c r="N139">
        <v>197</v>
      </c>
    </row>
    <row r="140" spans="14:14" x14ac:dyDescent="0.25">
      <c r="N140">
        <v>198</v>
      </c>
    </row>
    <row r="141" spans="14:14" x14ac:dyDescent="0.25">
      <c r="N141">
        <v>199</v>
      </c>
    </row>
    <row r="142" spans="14:14" x14ac:dyDescent="0.25">
      <c r="N142">
        <v>200</v>
      </c>
    </row>
    <row r="143" spans="14:14" x14ac:dyDescent="0.25">
      <c r="N143">
        <v>201</v>
      </c>
    </row>
    <row r="144" spans="14:14" x14ac:dyDescent="0.25">
      <c r="N144">
        <v>202</v>
      </c>
    </row>
    <row r="145" spans="14:14" x14ac:dyDescent="0.25">
      <c r="N145">
        <v>203</v>
      </c>
    </row>
    <row r="146" spans="14:14" x14ac:dyDescent="0.25">
      <c r="N146">
        <v>204</v>
      </c>
    </row>
    <row r="147" spans="14:14" x14ac:dyDescent="0.25">
      <c r="N147">
        <v>205</v>
      </c>
    </row>
    <row r="148" spans="14:14" x14ac:dyDescent="0.25">
      <c r="N148">
        <v>206</v>
      </c>
    </row>
    <row r="149" spans="14:14" x14ac:dyDescent="0.25">
      <c r="N149">
        <v>207</v>
      </c>
    </row>
    <row r="150" spans="14:14" x14ac:dyDescent="0.25">
      <c r="N150">
        <v>208</v>
      </c>
    </row>
    <row r="151" spans="14:14" x14ac:dyDescent="0.25">
      <c r="N151">
        <v>209</v>
      </c>
    </row>
    <row r="152" spans="14:14" x14ac:dyDescent="0.25">
      <c r="N152">
        <v>210</v>
      </c>
    </row>
    <row r="153" spans="14:14" x14ac:dyDescent="0.25">
      <c r="N153">
        <v>211</v>
      </c>
    </row>
    <row r="154" spans="14:14" x14ac:dyDescent="0.25">
      <c r="N154">
        <v>212</v>
      </c>
    </row>
    <row r="155" spans="14:14" x14ac:dyDescent="0.25">
      <c r="N155">
        <v>213</v>
      </c>
    </row>
    <row r="156" spans="14:14" x14ac:dyDescent="0.25">
      <c r="N156">
        <v>214</v>
      </c>
    </row>
    <row r="157" spans="14:14" x14ac:dyDescent="0.25">
      <c r="N157">
        <v>215</v>
      </c>
    </row>
    <row r="158" spans="14:14" x14ac:dyDescent="0.25">
      <c r="N158">
        <v>216</v>
      </c>
    </row>
    <row r="159" spans="14:14" x14ac:dyDescent="0.25">
      <c r="N159">
        <v>217</v>
      </c>
    </row>
    <row r="160" spans="14:14" x14ac:dyDescent="0.25">
      <c r="N160">
        <v>218</v>
      </c>
    </row>
    <row r="161" spans="14:14" x14ac:dyDescent="0.25">
      <c r="N161">
        <v>219</v>
      </c>
    </row>
    <row r="162" spans="14:14" x14ac:dyDescent="0.25">
      <c r="N162">
        <v>220</v>
      </c>
    </row>
    <row r="163" spans="14:14" x14ac:dyDescent="0.25">
      <c r="N163">
        <v>221</v>
      </c>
    </row>
    <row r="164" spans="14:14" x14ac:dyDescent="0.25">
      <c r="N164">
        <v>222</v>
      </c>
    </row>
    <row r="165" spans="14:14" x14ac:dyDescent="0.25">
      <c r="N165">
        <v>223</v>
      </c>
    </row>
    <row r="166" spans="14:14" x14ac:dyDescent="0.25">
      <c r="N166">
        <v>224</v>
      </c>
    </row>
    <row r="167" spans="14:14" x14ac:dyDescent="0.25">
      <c r="N167">
        <v>225</v>
      </c>
    </row>
    <row r="168" spans="14:14" x14ac:dyDescent="0.25">
      <c r="N168">
        <v>226</v>
      </c>
    </row>
    <row r="169" spans="14:14" x14ac:dyDescent="0.25">
      <c r="N169">
        <v>227</v>
      </c>
    </row>
    <row r="170" spans="14:14" x14ac:dyDescent="0.25">
      <c r="N170">
        <v>228</v>
      </c>
    </row>
    <row r="171" spans="14:14" x14ac:dyDescent="0.25">
      <c r="N171">
        <v>229</v>
      </c>
    </row>
    <row r="172" spans="14:14" x14ac:dyDescent="0.25">
      <c r="N172">
        <v>230</v>
      </c>
    </row>
    <row r="173" spans="14:14" x14ac:dyDescent="0.25">
      <c r="N173">
        <v>231</v>
      </c>
    </row>
    <row r="174" spans="14:14" x14ac:dyDescent="0.25">
      <c r="N174">
        <v>232</v>
      </c>
    </row>
    <row r="175" spans="14:14" x14ac:dyDescent="0.25">
      <c r="N175">
        <v>233</v>
      </c>
    </row>
    <row r="176" spans="14:14" x14ac:dyDescent="0.25">
      <c r="N176">
        <v>234</v>
      </c>
    </row>
    <row r="177" spans="14:14" x14ac:dyDescent="0.25">
      <c r="N177">
        <v>235</v>
      </c>
    </row>
    <row r="178" spans="14:14" x14ac:dyDescent="0.25">
      <c r="N178">
        <v>236</v>
      </c>
    </row>
    <row r="179" spans="14:14" x14ac:dyDescent="0.25">
      <c r="N179">
        <v>237</v>
      </c>
    </row>
    <row r="180" spans="14:14" x14ac:dyDescent="0.25">
      <c r="N180">
        <v>238</v>
      </c>
    </row>
    <row r="181" spans="14:14" x14ac:dyDescent="0.25">
      <c r="N181">
        <v>239</v>
      </c>
    </row>
    <row r="182" spans="14:14" x14ac:dyDescent="0.25">
      <c r="N182">
        <v>240</v>
      </c>
    </row>
    <row r="183" spans="14:14" x14ac:dyDescent="0.25">
      <c r="N183">
        <v>241</v>
      </c>
    </row>
    <row r="184" spans="14:14" x14ac:dyDescent="0.25">
      <c r="N184">
        <v>242</v>
      </c>
    </row>
    <row r="185" spans="14:14" x14ac:dyDescent="0.25">
      <c r="N185">
        <v>243</v>
      </c>
    </row>
    <row r="186" spans="14:14" x14ac:dyDescent="0.25">
      <c r="N186">
        <v>244</v>
      </c>
    </row>
    <row r="187" spans="14:14" x14ac:dyDescent="0.25">
      <c r="N187">
        <v>245</v>
      </c>
    </row>
    <row r="188" spans="14:14" x14ac:dyDescent="0.25">
      <c r="N188">
        <v>246</v>
      </c>
    </row>
    <row r="189" spans="14:14" x14ac:dyDescent="0.25">
      <c r="N189">
        <v>247</v>
      </c>
    </row>
    <row r="190" spans="14:14" x14ac:dyDescent="0.25">
      <c r="N190">
        <v>248</v>
      </c>
    </row>
    <row r="191" spans="14:14" x14ac:dyDescent="0.25">
      <c r="N191">
        <v>249</v>
      </c>
    </row>
    <row r="192" spans="14:14" x14ac:dyDescent="0.25">
      <c r="N192">
        <v>250</v>
      </c>
    </row>
    <row r="193" spans="14:14" x14ac:dyDescent="0.25">
      <c r="N193">
        <v>251</v>
      </c>
    </row>
    <row r="194" spans="14:14" x14ac:dyDescent="0.25">
      <c r="N194">
        <v>252</v>
      </c>
    </row>
    <row r="195" spans="14:14" x14ac:dyDescent="0.25">
      <c r="N195">
        <v>253</v>
      </c>
    </row>
    <row r="196" spans="14:14" x14ac:dyDescent="0.25">
      <c r="N196">
        <v>254</v>
      </c>
    </row>
    <row r="197" spans="14:14" x14ac:dyDescent="0.25">
      <c r="N197">
        <v>255</v>
      </c>
    </row>
    <row r="198" spans="14:14" x14ac:dyDescent="0.25">
      <c r="N198">
        <v>256</v>
      </c>
    </row>
    <row r="199" spans="14:14" x14ac:dyDescent="0.25">
      <c r="N199">
        <v>257</v>
      </c>
    </row>
    <row r="200" spans="14:14" x14ac:dyDescent="0.25">
      <c r="N200">
        <v>258</v>
      </c>
    </row>
    <row r="201" spans="14:14" x14ac:dyDescent="0.25">
      <c r="N201">
        <v>259</v>
      </c>
    </row>
    <row r="202" spans="14:14" x14ac:dyDescent="0.25">
      <c r="N202">
        <v>260</v>
      </c>
    </row>
    <row r="203" spans="14:14" x14ac:dyDescent="0.25">
      <c r="N203">
        <v>261</v>
      </c>
    </row>
    <row r="204" spans="14:14" x14ac:dyDescent="0.25">
      <c r="N204">
        <v>262</v>
      </c>
    </row>
    <row r="205" spans="14:14" x14ac:dyDescent="0.25">
      <c r="N205">
        <v>263</v>
      </c>
    </row>
    <row r="206" spans="14:14" x14ac:dyDescent="0.25">
      <c r="N206">
        <v>264</v>
      </c>
    </row>
    <row r="207" spans="14:14" x14ac:dyDescent="0.25">
      <c r="N207">
        <v>265</v>
      </c>
    </row>
    <row r="208" spans="14:14" x14ac:dyDescent="0.25">
      <c r="N208">
        <v>266</v>
      </c>
    </row>
    <row r="209" spans="14:14" x14ac:dyDescent="0.25">
      <c r="N209">
        <v>267</v>
      </c>
    </row>
    <row r="210" spans="14:14" x14ac:dyDescent="0.25">
      <c r="N210">
        <v>268</v>
      </c>
    </row>
    <row r="211" spans="14:14" x14ac:dyDescent="0.25">
      <c r="N211">
        <v>269</v>
      </c>
    </row>
    <row r="212" spans="14:14" x14ac:dyDescent="0.25">
      <c r="N212">
        <v>270</v>
      </c>
    </row>
    <row r="213" spans="14:14" x14ac:dyDescent="0.25">
      <c r="N213">
        <v>271</v>
      </c>
    </row>
    <row r="214" spans="14:14" x14ac:dyDescent="0.25">
      <c r="N214">
        <v>272</v>
      </c>
    </row>
    <row r="215" spans="14:14" x14ac:dyDescent="0.25">
      <c r="N215">
        <v>273</v>
      </c>
    </row>
    <row r="216" spans="14:14" x14ac:dyDescent="0.25">
      <c r="N216">
        <v>274</v>
      </c>
    </row>
    <row r="217" spans="14:14" x14ac:dyDescent="0.25">
      <c r="N217">
        <v>275</v>
      </c>
    </row>
    <row r="218" spans="14:14" x14ac:dyDescent="0.25">
      <c r="N218">
        <v>276</v>
      </c>
    </row>
    <row r="219" spans="14:14" x14ac:dyDescent="0.25">
      <c r="N219">
        <v>277</v>
      </c>
    </row>
    <row r="220" spans="14:14" x14ac:dyDescent="0.25">
      <c r="N220">
        <v>278</v>
      </c>
    </row>
    <row r="221" spans="14:14" x14ac:dyDescent="0.25">
      <c r="N221">
        <v>279</v>
      </c>
    </row>
    <row r="222" spans="14:14" x14ac:dyDescent="0.25">
      <c r="N222">
        <v>280</v>
      </c>
    </row>
    <row r="223" spans="14:14" x14ac:dyDescent="0.25">
      <c r="N223">
        <v>281</v>
      </c>
    </row>
    <row r="224" spans="14:14" x14ac:dyDescent="0.25">
      <c r="N224">
        <v>282</v>
      </c>
    </row>
    <row r="225" spans="14:14" x14ac:dyDescent="0.25">
      <c r="N225">
        <v>283</v>
      </c>
    </row>
    <row r="226" spans="14:14" x14ac:dyDescent="0.25">
      <c r="N226">
        <v>284</v>
      </c>
    </row>
    <row r="227" spans="14:14" x14ac:dyDescent="0.25">
      <c r="N227">
        <v>285</v>
      </c>
    </row>
    <row r="228" spans="14:14" x14ac:dyDescent="0.25">
      <c r="N228">
        <v>286</v>
      </c>
    </row>
    <row r="229" spans="14:14" x14ac:dyDescent="0.25">
      <c r="N229">
        <v>287</v>
      </c>
    </row>
    <row r="230" spans="14:14" x14ac:dyDescent="0.25">
      <c r="N230">
        <v>288</v>
      </c>
    </row>
    <row r="231" spans="14:14" x14ac:dyDescent="0.25">
      <c r="N231">
        <v>289</v>
      </c>
    </row>
    <row r="232" spans="14:14" x14ac:dyDescent="0.25">
      <c r="N232">
        <v>290</v>
      </c>
    </row>
    <row r="233" spans="14:14" x14ac:dyDescent="0.25">
      <c r="N233">
        <v>291</v>
      </c>
    </row>
    <row r="234" spans="14:14" x14ac:dyDescent="0.25">
      <c r="N234">
        <v>292</v>
      </c>
    </row>
    <row r="235" spans="14:14" x14ac:dyDescent="0.25">
      <c r="N235">
        <v>293</v>
      </c>
    </row>
    <row r="236" spans="14:14" x14ac:dyDescent="0.25">
      <c r="N236">
        <v>294</v>
      </c>
    </row>
    <row r="237" spans="14:14" x14ac:dyDescent="0.25">
      <c r="N237">
        <v>295</v>
      </c>
    </row>
    <row r="238" spans="14:14" x14ac:dyDescent="0.25">
      <c r="N238">
        <v>296</v>
      </c>
    </row>
    <row r="239" spans="14:14" x14ac:dyDescent="0.25">
      <c r="N239">
        <v>297</v>
      </c>
    </row>
    <row r="240" spans="14:14" x14ac:dyDescent="0.25">
      <c r="N240">
        <v>298</v>
      </c>
    </row>
    <row r="241" spans="14:14" x14ac:dyDescent="0.25">
      <c r="N241">
        <v>299</v>
      </c>
    </row>
    <row r="242" spans="14:14" x14ac:dyDescent="0.25">
      <c r="N242">
        <v>300</v>
      </c>
    </row>
    <row r="243" spans="14:14" x14ac:dyDescent="0.25">
      <c r="N243">
        <v>301</v>
      </c>
    </row>
    <row r="244" spans="14:14" x14ac:dyDescent="0.25">
      <c r="N244">
        <v>302</v>
      </c>
    </row>
    <row r="245" spans="14:14" x14ac:dyDescent="0.25">
      <c r="N245">
        <v>303</v>
      </c>
    </row>
    <row r="246" spans="14:14" x14ac:dyDescent="0.25">
      <c r="N246">
        <v>304</v>
      </c>
    </row>
    <row r="247" spans="14:14" x14ac:dyDescent="0.25">
      <c r="N247">
        <v>305</v>
      </c>
    </row>
    <row r="248" spans="14:14" x14ac:dyDescent="0.25">
      <c r="N248">
        <v>306</v>
      </c>
    </row>
    <row r="249" spans="14:14" x14ac:dyDescent="0.25">
      <c r="N249">
        <v>307</v>
      </c>
    </row>
    <row r="250" spans="14:14" x14ac:dyDescent="0.25">
      <c r="N250">
        <v>308</v>
      </c>
    </row>
    <row r="251" spans="14:14" x14ac:dyDescent="0.25">
      <c r="N251">
        <v>309</v>
      </c>
    </row>
    <row r="252" spans="14:14" x14ac:dyDescent="0.25">
      <c r="N252">
        <v>310</v>
      </c>
    </row>
    <row r="253" spans="14:14" x14ac:dyDescent="0.25">
      <c r="N253">
        <v>311</v>
      </c>
    </row>
    <row r="254" spans="14:14" x14ac:dyDescent="0.25">
      <c r="N254">
        <v>312</v>
      </c>
    </row>
    <row r="255" spans="14:14" x14ac:dyDescent="0.25">
      <c r="N255">
        <v>313</v>
      </c>
    </row>
    <row r="256" spans="14:14" x14ac:dyDescent="0.25">
      <c r="N256">
        <v>314</v>
      </c>
    </row>
    <row r="257" spans="14:14" x14ac:dyDescent="0.25">
      <c r="N257">
        <v>315</v>
      </c>
    </row>
    <row r="258" spans="14:14" x14ac:dyDescent="0.25">
      <c r="N258">
        <v>316</v>
      </c>
    </row>
    <row r="259" spans="14:14" x14ac:dyDescent="0.25">
      <c r="N259">
        <v>317</v>
      </c>
    </row>
    <row r="260" spans="14:14" x14ac:dyDescent="0.25">
      <c r="N260">
        <v>318</v>
      </c>
    </row>
    <row r="261" spans="14:14" x14ac:dyDescent="0.25">
      <c r="N261">
        <v>319</v>
      </c>
    </row>
    <row r="262" spans="14:14" x14ac:dyDescent="0.25">
      <c r="N262">
        <v>320</v>
      </c>
    </row>
    <row r="263" spans="14:14" x14ac:dyDescent="0.25">
      <c r="N263">
        <v>321</v>
      </c>
    </row>
    <row r="264" spans="14:14" x14ac:dyDescent="0.25">
      <c r="N264">
        <v>322</v>
      </c>
    </row>
    <row r="265" spans="14:14" x14ac:dyDescent="0.25">
      <c r="N265">
        <v>323</v>
      </c>
    </row>
    <row r="266" spans="14:14" x14ac:dyDescent="0.25">
      <c r="N266">
        <v>324</v>
      </c>
    </row>
    <row r="267" spans="14:14" x14ac:dyDescent="0.25">
      <c r="N267">
        <v>325</v>
      </c>
    </row>
    <row r="268" spans="14:14" x14ac:dyDescent="0.25">
      <c r="N268">
        <v>326</v>
      </c>
    </row>
    <row r="269" spans="14:14" x14ac:dyDescent="0.25">
      <c r="N269">
        <v>327</v>
      </c>
    </row>
    <row r="270" spans="14:14" x14ac:dyDescent="0.25">
      <c r="N270">
        <v>328</v>
      </c>
    </row>
    <row r="271" spans="14:14" x14ac:dyDescent="0.25">
      <c r="N271">
        <v>329</v>
      </c>
    </row>
    <row r="272" spans="14:14" x14ac:dyDescent="0.25">
      <c r="N272">
        <v>330</v>
      </c>
    </row>
    <row r="273" spans="14:14" x14ac:dyDescent="0.25">
      <c r="N273">
        <v>331</v>
      </c>
    </row>
    <row r="274" spans="14:14" x14ac:dyDescent="0.25">
      <c r="N274">
        <v>332</v>
      </c>
    </row>
    <row r="275" spans="14:14" x14ac:dyDescent="0.25">
      <c r="N275">
        <v>333</v>
      </c>
    </row>
    <row r="276" spans="14:14" x14ac:dyDescent="0.25">
      <c r="N276">
        <v>334</v>
      </c>
    </row>
    <row r="277" spans="14:14" x14ac:dyDescent="0.25">
      <c r="N277">
        <v>335</v>
      </c>
    </row>
    <row r="278" spans="14:14" x14ac:dyDescent="0.25">
      <c r="N278">
        <v>336</v>
      </c>
    </row>
    <row r="279" spans="14:14" x14ac:dyDescent="0.25">
      <c r="N279">
        <v>337</v>
      </c>
    </row>
    <row r="280" spans="14:14" x14ac:dyDescent="0.25">
      <c r="N280">
        <v>338</v>
      </c>
    </row>
    <row r="281" spans="14:14" x14ac:dyDescent="0.25">
      <c r="N281">
        <v>339</v>
      </c>
    </row>
    <row r="282" spans="14:14" x14ac:dyDescent="0.25">
      <c r="N282">
        <v>340</v>
      </c>
    </row>
    <row r="283" spans="14:14" x14ac:dyDescent="0.25">
      <c r="N283">
        <v>341</v>
      </c>
    </row>
    <row r="284" spans="14:14" x14ac:dyDescent="0.25">
      <c r="N284">
        <v>342</v>
      </c>
    </row>
    <row r="285" spans="14:14" x14ac:dyDescent="0.25">
      <c r="N285">
        <v>343</v>
      </c>
    </row>
    <row r="286" spans="14:14" x14ac:dyDescent="0.25">
      <c r="N286">
        <v>344</v>
      </c>
    </row>
    <row r="287" spans="14:14" x14ac:dyDescent="0.25">
      <c r="N287">
        <v>345</v>
      </c>
    </row>
    <row r="288" spans="14:14" x14ac:dyDescent="0.25">
      <c r="N288">
        <v>346</v>
      </c>
    </row>
    <row r="289" spans="14:14" x14ac:dyDescent="0.25">
      <c r="N289">
        <v>347</v>
      </c>
    </row>
    <row r="290" spans="14:14" x14ac:dyDescent="0.25">
      <c r="N290">
        <v>348</v>
      </c>
    </row>
    <row r="291" spans="14:14" x14ac:dyDescent="0.25">
      <c r="N291">
        <v>349</v>
      </c>
    </row>
    <row r="292" spans="14:14" x14ac:dyDescent="0.25">
      <c r="N292">
        <v>350</v>
      </c>
    </row>
    <row r="293" spans="14:14" x14ac:dyDescent="0.25">
      <c r="N293">
        <v>351</v>
      </c>
    </row>
    <row r="294" spans="14:14" x14ac:dyDescent="0.25">
      <c r="N294">
        <v>352</v>
      </c>
    </row>
    <row r="295" spans="14:14" x14ac:dyDescent="0.25">
      <c r="N295">
        <v>353</v>
      </c>
    </row>
    <row r="296" spans="14:14" x14ac:dyDescent="0.25">
      <c r="N296">
        <v>354</v>
      </c>
    </row>
    <row r="297" spans="14:14" x14ac:dyDescent="0.25">
      <c r="N297">
        <v>355</v>
      </c>
    </row>
    <row r="298" spans="14:14" x14ac:dyDescent="0.25">
      <c r="N298">
        <v>356</v>
      </c>
    </row>
    <row r="299" spans="14:14" x14ac:dyDescent="0.25">
      <c r="N299">
        <v>357</v>
      </c>
    </row>
    <row r="300" spans="14:14" x14ac:dyDescent="0.25">
      <c r="N300">
        <v>358</v>
      </c>
    </row>
    <row r="301" spans="14:14" x14ac:dyDescent="0.25">
      <c r="N301">
        <v>359</v>
      </c>
    </row>
    <row r="302" spans="14:14" x14ac:dyDescent="0.25">
      <c r="N302">
        <v>360</v>
      </c>
    </row>
    <row r="303" spans="14:14" x14ac:dyDescent="0.25">
      <c r="N303">
        <v>361</v>
      </c>
    </row>
    <row r="304" spans="14:14" x14ac:dyDescent="0.25">
      <c r="N304">
        <v>362</v>
      </c>
    </row>
    <row r="305" spans="14:14" x14ac:dyDescent="0.25">
      <c r="N305">
        <v>363</v>
      </c>
    </row>
    <row r="306" spans="14:14" x14ac:dyDescent="0.25">
      <c r="N306">
        <v>364</v>
      </c>
    </row>
    <row r="307" spans="14:14" x14ac:dyDescent="0.25">
      <c r="N307">
        <v>365</v>
      </c>
    </row>
  </sheetData>
  <sheetProtection password="EDCF" sheet="1" objects="1" scenarios="1"/>
  <mergeCells count="25">
    <mergeCell ref="D95:E95"/>
    <mergeCell ref="A97:E97"/>
    <mergeCell ref="A100:I100"/>
    <mergeCell ref="A2:I2"/>
    <mergeCell ref="A5:I5"/>
    <mergeCell ref="A81:G81"/>
    <mergeCell ref="A83:I83"/>
    <mergeCell ref="A84:I84"/>
    <mergeCell ref="G94:H94"/>
    <mergeCell ref="A102:I102"/>
    <mergeCell ref="A85:B85"/>
    <mergeCell ref="A86:B86"/>
    <mergeCell ref="A90:I90"/>
    <mergeCell ref="A87:B87"/>
    <mergeCell ref="E87:I87"/>
    <mergeCell ref="A88:B88"/>
    <mergeCell ref="E88:I88"/>
    <mergeCell ref="A89:B89"/>
    <mergeCell ref="E89:I89"/>
    <mergeCell ref="A91:B91"/>
    <mergeCell ref="E91:I91"/>
    <mergeCell ref="A101:I101"/>
    <mergeCell ref="G93:H93"/>
    <mergeCell ref="G95:H95"/>
    <mergeCell ref="A96:B96"/>
  </mergeCells>
  <dataValidations count="4">
    <dataValidation type="list" allowBlank="1" showInputMessage="1" showErrorMessage="1" promptTitle="Листа" prompt="Изаберите гарантни рок" sqref="D89">
      <formula1>$M$32:$M$128</formula1>
    </dataValidation>
    <dataValidation type="list" allowBlank="1" showInputMessage="1" showErrorMessage="1" promptTitle="Листа" prompt="Изаберите рок испоруке" sqref="D88">
      <formula1>$L$32:$L$61</formula1>
    </dataValidation>
    <dataValidation type="list" allowBlank="1" showInputMessage="1" showErrorMessage="1" promptTitle="Листа" prompt="Изаберите рок плаћања" sqref="D87">
      <formula1>$K$32:$K$62</formula1>
    </dataValidation>
    <dataValidation type="list" allowBlank="1" showInputMessage="1" showErrorMessage="1" promptTitle="Листа" prompt="Изаберите рок важења понуде" sqref="D91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82" max="16383" man="1"/>
  </rowBreaks>
  <ignoredErrors>
    <ignoredError sqref="A8:I81 C85:C86 A7:E7 G7:I7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307"/>
  <sheetViews>
    <sheetView view="pageBreakPreview" zoomScale="110" zoomScaleNormal="6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9.14062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02" t="s">
        <v>9</v>
      </c>
      <c r="B5" s="202"/>
      <c r="C5" s="202"/>
      <c r="D5" s="202"/>
      <c r="E5" s="202"/>
      <c r="F5" s="202"/>
      <c r="G5" s="202"/>
      <c r="H5" s="202"/>
      <c r="I5" s="202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631</v>
      </c>
      <c r="C7" s="80"/>
      <c r="D7" s="12" t="s">
        <v>70</v>
      </c>
      <c r="E7" s="12">
        <v>1</v>
      </c>
      <c r="F7" s="82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24" x14ac:dyDescent="0.25">
      <c r="A8" s="12">
        <v>2</v>
      </c>
      <c r="B8" s="13" t="s">
        <v>632</v>
      </c>
      <c r="C8" s="80"/>
      <c r="D8" s="12" t="s">
        <v>70</v>
      </c>
      <c r="E8" s="12">
        <v>1</v>
      </c>
      <c r="F8" s="82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12">
        <v>3</v>
      </c>
      <c r="B9" s="13" t="s">
        <v>633</v>
      </c>
      <c r="C9" s="80"/>
      <c r="D9" s="12" t="s">
        <v>70</v>
      </c>
      <c r="E9" s="12">
        <v>1</v>
      </c>
      <c r="F9" s="82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634</v>
      </c>
      <c r="C10" s="80"/>
      <c r="D10" s="12" t="s">
        <v>70</v>
      </c>
      <c r="E10" s="12">
        <v>1</v>
      </c>
      <c r="F10" s="82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635</v>
      </c>
      <c r="C11" s="80"/>
      <c r="D11" s="12" t="s">
        <v>70</v>
      </c>
      <c r="E11" s="12">
        <v>1</v>
      </c>
      <c r="F11" s="82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636</v>
      </c>
      <c r="C12" s="80"/>
      <c r="D12" s="12" t="s">
        <v>70</v>
      </c>
      <c r="E12" s="12">
        <v>1</v>
      </c>
      <c r="F12" s="82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24" x14ac:dyDescent="0.25">
      <c r="A13" s="12">
        <v>7</v>
      </c>
      <c r="B13" s="13" t="s">
        <v>637</v>
      </c>
      <c r="C13" s="80"/>
      <c r="D13" s="12" t="s">
        <v>70</v>
      </c>
      <c r="E13" s="12">
        <v>1</v>
      </c>
      <c r="F13" s="82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638</v>
      </c>
      <c r="C14" s="80"/>
      <c r="D14" s="12" t="s">
        <v>70</v>
      </c>
      <c r="E14" s="12">
        <v>1</v>
      </c>
      <c r="F14" s="82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639</v>
      </c>
      <c r="C15" s="80"/>
      <c r="D15" s="12" t="s">
        <v>70</v>
      </c>
      <c r="E15" s="12">
        <v>1</v>
      </c>
      <c r="F15" s="82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640</v>
      </c>
      <c r="C16" s="80"/>
      <c r="D16" s="12" t="s">
        <v>70</v>
      </c>
      <c r="E16" s="12">
        <v>1</v>
      </c>
      <c r="F16" s="82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641</v>
      </c>
      <c r="C17" s="80"/>
      <c r="D17" s="12" t="s">
        <v>70</v>
      </c>
      <c r="E17" s="12">
        <v>1</v>
      </c>
      <c r="F17" s="82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4" x14ac:dyDescent="0.25">
      <c r="A18" s="12">
        <v>12</v>
      </c>
      <c r="B18" s="13" t="s">
        <v>642</v>
      </c>
      <c r="C18" s="80"/>
      <c r="D18" s="12" t="s">
        <v>70</v>
      </c>
      <c r="E18" s="12">
        <v>1</v>
      </c>
      <c r="F18" s="82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4" x14ac:dyDescent="0.25">
      <c r="A19" s="12">
        <v>13</v>
      </c>
      <c r="B19" s="13" t="s">
        <v>643</v>
      </c>
      <c r="C19" s="80"/>
      <c r="D19" s="12" t="s">
        <v>70</v>
      </c>
      <c r="E19" s="12">
        <v>1</v>
      </c>
      <c r="F19" s="82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36" x14ac:dyDescent="0.25">
      <c r="A20" s="12">
        <v>14</v>
      </c>
      <c r="B20" s="13" t="s">
        <v>644</v>
      </c>
      <c r="C20" s="80"/>
      <c r="D20" s="12" t="s">
        <v>70</v>
      </c>
      <c r="E20" s="12">
        <v>1</v>
      </c>
      <c r="F20" s="82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24" x14ac:dyDescent="0.25">
      <c r="A21" s="12">
        <v>15</v>
      </c>
      <c r="B21" s="13" t="s">
        <v>645</v>
      </c>
      <c r="C21" s="80"/>
      <c r="D21" s="12" t="s">
        <v>70</v>
      </c>
      <c r="E21" s="12">
        <v>1</v>
      </c>
      <c r="F21" s="82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24" x14ac:dyDescent="0.25">
      <c r="A22" s="12">
        <v>16</v>
      </c>
      <c r="B22" s="13" t="s">
        <v>646</v>
      </c>
      <c r="C22" s="80"/>
      <c r="D22" s="12" t="s">
        <v>70</v>
      </c>
      <c r="E22" s="12">
        <v>1</v>
      </c>
      <c r="F22" s="82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4" x14ac:dyDescent="0.25">
      <c r="A23" s="12">
        <v>17</v>
      </c>
      <c r="B23" s="13" t="s">
        <v>647</v>
      </c>
      <c r="C23" s="80"/>
      <c r="D23" s="12" t="s">
        <v>70</v>
      </c>
      <c r="E23" s="12">
        <v>1</v>
      </c>
      <c r="F23" s="82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24" x14ac:dyDescent="0.25">
      <c r="A24" s="12">
        <v>18</v>
      </c>
      <c r="B24" s="13" t="s">
        <v>648</v>
      </c>
      <c r="C24" s="80"/>
      <c r="D24" s="12" t="s">
        <v>70</v>
      </c>
      <c r="E24" s="12">
        <v>1</v>
      </c>
      <c r="F24" s="82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24" x14ac:dyDescent="0.25">
      <c r="A25" s="12">
        <v>19</v>
      </c>
      <c r="B25" s="13" t="s">
        <v>649</v>
      </c>
      <c r="C25" s="80"/>
      <c r="D25" s="12" t="s">
        <v>70</v>
      </c>
      <c r="E25" s="12">
        <v>1</v>
      </c>
      <c r="F25" s="82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4" x14ac:dyDescent="0.25">
      <c r="A26" s="12">
        <v>20</v>
      </c>
      <c r="B26" s="13" t="s">
        <v>650</v>
      </c>
      <c r="C26" s="80"/>
      <c r="D26" s="12" t="s">
        <v>70</v>
      </c>
      <c r="E26" s="12">
        <v>10</v>
      </c>
      <c r="F26" s="82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24" x14ac:dyDescent="0.25">
      <c r="A27" s="12">
        <v>21</v>
      </c>
      <c r="B27" s="13" t="s">
        <v>651</v>
      </c>
      <c r="C27" s="80"/>
      <c r="D27" s="12" t="s">
        <v>70</v>
      </c>
      <c r="E27" s="12">
        <v>1</v>
      </c>
      <c r="F27" s="82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24" x14ac:dyDescent="0.25">
      <c r="A28" s="12">
        <v>22</v>
      </c>
      <c r="B28" s="13" t="s">
        <v>652</v>
      </c>
      <c r="C28" s="80"/>
      <c r="D28" s="12" t="s">
        <v>70</v>
      </c>
      <c r="E28" s="12">
        <v>1</v>
      </c>
      <c r="F28" s="82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24" x14ac:dyDescent="0.25">
      <c r="A29" s="12">
        <v>23</v>
      </c>
      <c r="B29" s="13" t="s">
        <v>653</v>
      </c>
      <c r="C29" s="80"/>
      <c r="D29" s="12" t="s">
        <v>70</v>
      </c>
      <c r="E29" s="12">
        <v>1</v>
      </c>
      <c r="F29" s="82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4" x14ac:dyDescent="0.25">
      <c r="A30" s="12">
        <v>24</v>
      </c>
      <c r="B30" s="13" t="s">
        <v>654</v>
      </c>
      <c r="C30" s="80"/>
      <c r="D30" s="12" t="s">
        <v>70</v>
      </c>
      <c r="E30" s="12">
        <v>1</v>
      </c>
      <c r="F30" s="82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655</v>
      </c>
      <c r="C31" s="80"/>
      <c r="D31" s="12" t="s">
        <v>70</v>
      </c>
      <c r="E31" s="12">
        <v>1</v>
      </c>
      <c r="F31" s="82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4" x14ac:dyDescent="0.25">
      <c r="A32" s="12">
        <v>26</v>
      </c>
      <c r="B32" s="13" t="s">
        <v>656</v>
      </c>
      <c r="C32" s="80"/>
      <c r="D32" s="12" t="s">
        <v>70</v>
      </c>
      <c r="E32" s="12">
        <v>1</v>
      </c>
      <c r="F32" s="82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657</v>
      </c>
      <c r="C33" s="80"/>
      <c r="D33" s="12" t="s">
        <v>70</v>
      </c>
      <c r="E33" s="12">
        <v>1</v>
      </c>
      <c r="F33" s="82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4" x14ac:dyDescent="0.25">
      <c r="A34" s="12">
        <v>28</v>
      </c>
      <c r="B34" s="13" t="s">
        <v>658</v>
      </c>
      <c r="C34" s="80"/>
      <c r="D34" s="12" t="s">
        <v>70</v>
      </c>
      <c r="E34" s="12">
        <v>1</v>
      </c>
      <c r="F34" s="82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24" x14ac:dyDescent="0.25">
      <c r="A35" s="12">
        <v>29</v>
      </c>
      <c r="B35" s="13" t="s">
        <v>659</v>
      </c>
      <c r="C35" s="80"/>
      <c r="D35" s="12" t="s">
        <v>70</v>
      </c>
      <c r="E35" s="12">
        <v>1</v>
      </c>
      <c r="F35" s="82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24" x14ac:dyDescent="0.25">
      <c r="A36" s="12">
        <v>30</v>
      </c>
      <c r="B36" s="13" t="s">
        <v>660</v>
      </c>
      <c r="C36" s="80"/>
      <c r="D36" s="12" t="s">
        <v>70</v>
      </c>
      <c r="E36" s="12">
        <v>1</v>
      </c>
      <c r="F36" s="82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36" x14ac:dyDescent="0.25">
      <c r="A37" s="12">
        <v>31</v>
      </c>
      <c r="B37" s="13" t="s">
        <v>661</v>
      </c>
      <c r="C37" s="80"/>
      <c r="D37" s="12" t="s">
        <v>70</v>
      </c>
      <c r="E37" s="12">
        <v>1</v>
      </c>
      <c r="F37" s="82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36" x14ac:dyDescent="0.25">
      <c r="A38" s="12">
        <v>32</v>
      </c>
      <c r="B38" s="13" t="s">
        <v>662</v>
      </c>
      <c r="C38" s="80"/>
      <c r="D38" s="12" t="s">
        <v>70</v>
      </c>
      <c r="E38" s="12">
        <v>1</v>
      </c>
      <c r="F38" s="82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36" x14ac:dyDescent="0.25">
      <c r="A39" s="12">
        <v>33</v>
      </c>
      <c r="B39" s="13" t="s">
        <v>663</v>
      </c>
      <c r="C39" s="80"/>
      <c r="D39" s="12" t="s">
        <v>70</v>
      </c>
      <c r="E39" s="12">
        <v>1</v>
      </c>
      <c r="F39" s="82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36" x14ac:dyDescent="0.25">
      <c r="A40" s="12">
        <v>34</v>
      </c>
      <c r="B40" s="13" t="s">
        <v>664</v>
      </c>
      <c r="C40" s="80"/>
      <c r="D40" s="12" t="s">
        <v>70</v>
      </c>
      <c r="E40" s="12">
        <v>1</v>
      </c>
      <c r="F40" s="82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48" x14ac:dyDescent="0.25">
      <c r="A41" s="12">
        <v>35</v>
      </c>
      <c r="B41" s="13" t="s">
        <v>665</v>
      </c>
      <c r="C41" s="80"/>
      <c r="D41" s="12" t="s">
        <v>70</v>
      </c>
      <c r="E41" s="12">
        <v>5</v>
      </c>
      <c r="F41" s="82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48" x14ac:dyDescent="0.25">
      <c r="A42" s="12">
        <v>36</v>
      </c>
      <c r="B42" s="13" t="s">
        <v>666</v>
      </c>
      <c r="C42" s="80"/>
      <c r="D42" s="12" t="s">
        <v>70</v>
      </c>
      <c r="E42" s="12">
        <v>5</v>
      </c>
      <c r="F42" s="82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60" x14ac:dyDescent="0.25">
      <c r="A43" s="12">
        <v>37</v>
      </c>
      <c r="B43" s="13" t="s">
        <v>667</v>
      </c>
      <c r="C43" s="80"/>
      <c r="D43" s="12" t="s">
        <v>70</v>
      </c>
      <c r="E43" s="12">
        <v>2</v>
      </c>
      <c r="F43" s="82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60" x14ac:dyDescent="0.25">
      <c r="A44" s="12">
        <v>38</v>
      </c>
      <c r="B44" s="13" t="s">
        <v>668</v>
      </c>
      <c r="C44" s="80"/>
      <c r="D44" s="12" t="s">
        <v>70</v>
      </c>
      <c r="E44" s="12">
        <v>1</v>
      </c>
      <c r="F44" s="82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60" x14ac:dyDescent="0.25">
      <c r="A45" s="12">
        <v>39</v>
      </c>
      <c r="B45" s="13" t="s">
        <v>669</v>
      </c>
      <c r="C45" s="80"/>
      <c r="D45" s="12" t="s">
        <v>70</v>
      </c>
      <c r="E45" s="12">
        <v>1</v>
      </c>
      <c r="F45" s="82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60" x14ac:dyDescent="0.25">
      <c r="A46" s="12">
        <v>40</v>
      </c>
      <c r="B46" s="13" t="s">
        <v>670</v>
      </c>
      <c r="C46" s="80"/>
      <c r="D46" s="12" t="s">
        <v>70</v>
      </c>
      <c r="E46" s="12">
        <v>1</v>
      </c>
      <c r="F46" s="82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60" x14ac:dyDescent="0.25">
      <c r="A47" s="12">
        <v>41</v>
      </c>
      <c r="B47" s="13" t="s">
        <v>671</v>
      </c>
      <c r="C47" s="80"/>
      <c r="D47" s="12" t="s">
        <v>70</v>
      </c>
      <c r="E47" s="12">
        <v>1</v>
      </c>
      <c r="F47" s="82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24" x14ac:dyDescent="0.25">
      <c r="A48" s="12">
        <v>42</v>
      </c>
      <c r="B48" s="13" t="s">
        <v>672</v>
      </c>
      <c r="C48" s="80"/>
      <c r="D48" s="12" t="s">
        <v>70</v>
      </c>
      <c r="E48" s="12">
        <v>1</v>
      </c>
      <c r="F48" s="82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84" x14ac:dyDescent="0.25">
      <c r="A49" s="12">
        <v>43</v>
      </c>
      <c r="B49" s="13" t="s">
        <v>673</v>
      </c>
      <c r="C49" s="80"/>
      <c r="D49" s="12" t="s">
        <v>70</v>
      </c>
      <c r="E49" s="12">
        <v>1</v>
      </c>
      <c r="F49" s="82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84" x14ac:dyDescent="0.25">
      <c r="A50" s="12">
        <v>44</v>
      </c>
      <c r="B50" s="13" t="s">
        <v>674</v>
      </c>
      <c r="C50" s="80"/>
      <c r="D50" s="12" t="s">
        <v>70</v>
      </c>
      <c r="E50" s="12">
        <v>1</v>
      </c>
      <c r="F50" s="82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84" x14ac:dyDescent="0.25">
      <c r="A51" s="12">
        <v>45</v>
      </c>
      <c r="B51" s="13" t="s">
        <v>675</v>
      </c>
      <c r="C51" s="80"/>
      <c r="D51" s="12" t="s">
        <v>70</v>
      </c>
      <c r="E51" s="12">
        <v>1</v>
      </c>
      <c r="F51" s="82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96" x14ac:dyDescent="0.25">
      <c r="A52" s="12">
        <v>46</v>
      </c>
      <c r="B52" s="13" t="s">
        <v>676</v>
      </c>
      <c r="C52" s="80"/>
      <c r="D52" s="12" t="s">
        <v>70</v>
      </c>
      <c r="E52" s="12">
        <v>1</v>
      </c>
      <c r="F52" s="82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96" x14ac:dyDescent="0.25">
      <c r="A53" s="12">
        <v>47</v>
      </c>
      <c r="B53" s="13" t="s">
        <v>677</v>
      </c>
      <c r="C53" s="80"/>
      <c r="D53" s="12" t="s">
        <v>70</v>
      </c>
      <c r="E53" s="12">
        <v>1</v>
      </c>
      <c r="F53" s="82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96" x14ac:dyDescent="0.25">
      <c r="A54" s="12">
        <v>48</v>
      </c>
      <c r="B54" s="13" t="s">
        <v>678</v>
      </c>
      <c r="C54" s="80"/>
      <c r="D54" s="12" t="s">
        <v>70</v>
      </c>
      <c r="E54" s="12">
        <v>3</v>
      </c>
      <c r="F54" s="82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36" x14ac:dyDescent="0.25">
      <c r="A55" s="12">
        <v>49</v>
      </c>
      <c r="B55" s="13" t="s">
        <v>679</v>
      </c>
      <c r="C55" s="80"/>
      <c r="D55" s="12" t="s">
        <v>124</v>
      </c>
      <c r="E55" s="12">
        <v>2</v>
      </c>
      <c r="F55" s="82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36" x14ac:dyDescent="0.25">
      <c r="A56" s="12">
        <v>50</v>
      </c>
      <c r="B56" s="13" t="s">
        <v>680</v>
      </c>
      <c r="C56" s="80"/>
      <c r="D56" s="12" t="s">
        <v>124</v>
      </c>
      <c r="E56" s="12">
        <v>2</v>
      </c>
      <c r="F56" s="82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36" x14ac:dyDescent="0.25">
      <c r="A57" s="12">
        <v>51</v>
      </c>
      <c r="B57" s="13" t="s">
        <v>681</v>
      </c>
      <c r="C57" s="80"/>
      <c r="D57" s="12" t="s">
        <v>124</v>
      </c>
      <c r="E57" s="12">
        <v>2</v>
      </c>
      <c r="F57" s="82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24" x14ac:dyDescent="0.25">
      <c r="A58" s="12">
        <v>52</v>
      </c>
      <c r="B58" s="13" t="s">
        <v>682</v>
      </c>
      <c r="C58" s="80"/>
      <c r="D58" s="12" t="s">
        <v>70</v>
      </c>
      <c r="E58" s="12">
        <v>1</v>
      </c>
      <c r="F58" s="82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72" x14ac:dyDescent="0.25">
      <c r="A59" s="12">
        <v>53</v>
      </c>
      <c r="B59" s="13" t="s">
        <v>683</v>
      </c>
      <c r="C59" s="80"/>
      <c r="D59" s="12" t="s">
        <v>124</v>
      </c>
      <c r="E59" s="12">
        <v>2</v>
      </c>
      <c r="F59" s="82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72" x14ac:dyDescent="0.25">
      <c r="A60" s="12">
        <v>54</v>
      </c>
      <c r="B60" s="13" t="s">
        <v>684</v>
      </c>
      <c r="C60" s="80"/>
      <c r="D60" s="12" t="s">
        <v>124</v>
      </c>
      <c r="E60" s="12">
        <v>2</v>
      </c>
      <c r="F60" s="82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x14ac:dyDescent="0.25">
      <c r="A61" s="12">
        <v>55</v>
      </c>
      <c r="B61" s="13" t="s">
        <v>685</v>
      </c>
      <c r="C61" s="80"/>
      <c r="D61" s="12" t="s">
        <v>124</v>
      </c>
      <c r="E61" s="12">
        <v>2</v>
      </c>
      <c r="F61" s="82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x14ac:dyDescent="0.25">
      <c r="A62" s="12">
        <v>56</v>
      </c>
      <c r="B62" s="13" t="s">
        <v>686</v>
      </c>
      <c r="C62" s="80"/>
      <c r="D62" s="12" t="s">
        <v>124</v>
      </c>
      <c r="E62" s="12">
        <v>2</v>
      </c>
      <c r="F62" s="82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ht="24" x14ac:dyDescent="0.25">
      <c r="A63" s="12">
        <v>57</v>
      </c>
      <c r="B63" s="13" t="s">
        <v>687</v>
      </c>
      <c r="C63" s="80"/>
      <c r="D63" s="12" t="s">
        <v>70</v>
      </c>
      <c r="E63" s="12">
        <v>1</v>
      </c>
      <c r="F63" s="82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ht="24" x14ac:dyDescent="0.25">
      <c r="A64" s="12">
        <v>58</v>
      </c>
      <c r="B64" s="13" t="s">
        <v>688</v>
      </c>
      <c r="C64" s="80"/>
      <c r="D64" s="12" t="s">
        <v>70</v>
      </c>
      <c r="E64" s="12">
        <v>1</v>
      </c>
      <c r="F64" s="82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24" x14ac:dyDescent="0.25">
      <c r="A65" s="12">
        <v>59</v>
      </c>
      <c r="B65" s="13" t="s">
        <v>689</v>
      </c>
      <c r="C65" s="80"/>
      <c r="D65" s="12" t="s">
        <v>70</v>
      </c>
      <c r="E65" s="12">
        <v>16</v>
      </c>
      <c r="F65" s="82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 s="6">
        <v>57</v>
      </c>
      <c r="N65" s="6">
        <v>123</v>
      </c>
    </row>
    <row r="66" spans="1:14" ht="24" x14ac:dyDescent="0.25">
      <c r="A66" s="12">
        <v>60</v>
      </c>
      <c r="B66" s="13" t="s">
        <v>690</v>
      </c>
      <c r="C66" s="80"/>
      <c r="D66" s="12" t="s">
        <v>70</v>
      </c>
      <c r="E66" s="12">
        <v>12</v>
      </c>
      <c r="F66" s="82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 s="6">
        <v>58</v>
      </c>
      <c r="N66" s="6">
        <v>124</v>
      </c>
    </row>
    <row r="67" spans="1:14" ht="24" x14ac:dyDescent="0.25">
      <c r="A67" s="12">
        <v>61</v>
      </c>
      <c r="B67" s="13" t="s">
        <v>691</v>
      </c>
      <c r="C67" s="80"/>
      <c r="D67" s="12" t="s">
        <v>70</v>
      </c>
      <c r="E67" s="12">
        <v>1</v>
      </c>
      <c r="F67" s="82">
        <v>0</v>
      </c>
      <c r="G67" s="14">
        <f>F67*1.2</f>
        <v>0</v>
      </c>
      <c r="H67" s="14">
        <f>E67*F67</f>
        <v>0</v>
      </c>
      <c r="I67" s="14">
        <f>E67*G67</f>
        <v>0</v>
      </c>
      <c r="M67" s="6">
        <v>59</v>
      </c>
      <c r="N67" s="6">
        <v>125</v>
      </c>
    </row>
    <row r="68" spans="1:14" ht="24" x14ac:dyDescent="0.25">
      <c r="A68" s="12">
        <v>62</v>
      </c>
      <c r="B68" s="13" t="s">
        <v>692</v>
      </c>
      <c r="C68" s="80"/>
      <c r="D68" s="12" t="s">
        <v>70</v>
      </c>
      <c r="E68" s="12">
        <v>1</v>
      </c>
      <c r="F68" s="82">
        <v>0</v>
      </c>
      <c r="G68" s="14">
        <f t="shared" ref="G68:G69" si="60">F68*1.2</f>
        <v>0</v>
      </c>
      <c r="H68" s="14">
        <f>E68*F68</f>
        <v>0</v>
      </c>
      <c r="I68" s="14">
        <f t="shared" ref="I68:I69" si="61">E68*G68</f>
        <v>0</v>
      </c>
      <c r="M68" s="6">
        <v>60</v>
      </c>
      <c r="N68" s="6">
        <v>126</v>
      </c>
    </row>
    <row r="69" spans="1:14" ht="24" x14ac:dyDescent="0.25">
      <c r="A69" s="12">
        <v>63</v>
      </c>
      <c r="B69" s="13" t="s">
        <v>693</v>
      </c>
      <c r="C69" s="80"/>
      <c r="D69" s="12" t="s">
        <v>70</v>
      </c>
      <c r="E69" s="12">
        <v>2</v>
      </c>
      <c r="F69" s="82">
        <v>0</v>
      </c>
      <c r="G69" s="14">
        <f t="shared" si="60"/>
        <v>0</v>
      </c>
      <c r="H69" s="14">
        <f t="shared" ref="H69" si="62">E69*F69</f>
        <v>0</v>
      </c>
      <c r="I69" s="14">
        <f t="shared" si="61"/>
        <v>0</v>
      </c>
      <c r="M69" s="6">
        <v>61</v>
      </c>
      <c r="N69" s="6">
        <v>127</v>
      </c>
    </row>
    <row r="70" spans="1:14" ht="24" x14ac:dyDescent="0.25">
      <c r="A70" s="12">
        <v>64</v>
      </c>
      <c r="B70" s="13" t="s">
        <v>694</v>
      </c>
      <c r="C70" s="80"/>
      <c r="D70" s="12" t="s">
        <v>70</v>
      </c>
      <c r="E70" s="12">
        <v>1</v>
      </c>
      <c r="F70" s="82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ht="24" x14ac:dyDescent="0.25">
      <c r="A71" s="12">
        <v>65</v>
      </c>
      <c r="B71" s="13" t="s">
        <v>695</v>
      </c>
      <c r="C71" s="80"/>
      <c r="D71" s="12" t="s">
        <v>70</v>
      </c>
      <c r="E71" s="12">
        <v>1</v>
      </c>
      <c r="F71" s="82">
        <v>0</v>
      </c>
      <c r="G71" s="14">
        <f t="shared" ref="G71:G72" si="63">F71*1.2</f>
        <v>0</v>
      </c>
      <c r="H71" s="14">
        <f>E71*F71</f>
        <v>0</v>
      </c>
      <c r="I71" s="14">
        <f t="shared" ref="I71:I72" si="64">E71*G71</f>
        <v>0</v>
      </c>
      <c r="M71" s="6">
        <v>63</v>
      </c>
      <c r="N71" s="6">
        <v>129</v>
      </c>
    </row>
    <row r="72" spans="1:14" ht="24" x14ac:dyDescent="0.25">
      <c r="A72" s="12">
        <v>66</v>
      </c>
      <c r="B72" s="13" t="s">
        <v>696</v>
      </c>
      <c r="C72" s="80"/>
      <c r="D72" s="12" t="s">
        <v>70</v>
      </c>
      <c r="E72" s="12">
        <v>2</v>
      </c>
      <c r="F72" s="82">
        <v>0</v>
      </c>
      <c r="G72" s="14">
        <f t="shared" si="63"/>
        <v>0</v>
      </c>
      <c r="H72" s="14">
        <f t="shared" ref="H72" si="65">E72*F72</f>
        <v>0</v>
      </c>
      <c r="I72" s="14">
        <f t="shared" si="64"/>
        <v>0</v>
      </c>
      <c r="M72" s="6">
        <v>64</v>
      </c>
      <c r="N72" s="6">
        <v>130</v>
      </c>
    </row>
    <row r="73" spans="1:14" ht="36" x14ac:dyDescent="0.25">
      <c r="A73" s="12">
        <v>67</v>
      </c>
      <c r="B73" s="13" t="s">
        <v>697</v>
      </c>
      <c r="C73" s="80"/>
      <c r="D73" s="12" t="s">
        <v>70</v>
      </c>
      <c r="E73" s="12">
        <v>1</v>
      </c>
      <c r="F73" s="82">
        <v>0</v>
      </c>
      <c r="G73" s="14">
        <f>F73*1.2</f>
        <v>0</v>
      </c>
      <c r="H73" s="14">
        <f>E73*F73</f>
        <v>0</v>
      </c>
      <c r="I73" s="14">
        <f>E73*G73</f>
        <v>0</v>
      </c>
      <c r="M73" s="6">
        <v>65</v>
      </c>
      <c r="N73" s="6">
        <v>131</v>
      </c>
    </row>
    <row r="74" spans="1:14" ht="36" x14ac:dyDescent="0.25">
      <c r="A74" s="12">
        <v>68</v>
      </c>
      <c r="B74" s="13" t="s">
        <v>698</v>
      </c>
      <c r="C74" s="80"/>
      <c r="D74" s="12" t="s">
        <v>70</v>
      </c>
      <c r="E74" s="12">
        <v>12</v>
      </c>
      <c r="F74" s="82">
        <v>0</v>
      </c>
      <c r="G74" s="14">
        <f t="shared" ref="G74:G75" si="66">F74*1.2</f>
        <v>0</v>
      </c>
      <c r="H74" s="14">
        <f>E74*F74</f>
        <v>0</v>
      </c>
      <c r="I74" s="14">
        <f t="shared" ref="I74:I75" si="67">E74*G74</f>
        <v>0</v>
      </c>
      <c r="M74" s="6">
        <v>66</v>
      </c>
      <c r="N74" s="6">
        <v>132</v>
      </c>
    </row>
    <row r="75" spans="1:14" ht="36" x14ac:dyDescent="0.25">
      <c r="A75" s="12">
        <v>69</v>
      </c>
      <c r="B75" s="13" t="s">
        <v>699</v>
      </c>
      <c r="C75" s="80"/>
      <c r="D75" s="12" t="s">
        <v>70</v>
      </c>
      <c r="E75" s="12">
        <v>1</v>
      </c>
      <c r="F75" s="82">
        <v>0</v>
      </c>
      <c r="G75" s="14">
        <f t="shared" si="66"/>
        <v>0</v>
      </c>
      <c r="H75" s="14">
        <f t="shared" ref="H75" si="68">E75*F75</f>
        <v>0</v>
      </c>
      <c r="I75" s="14">
        <f t="shared" si="67"/>
        <v>0</v>
      </c>
      <c r="M75" s="6">
        <v>67</v>
      </c>
      <c r="N75" s="6">
        <v>133</v>
      </c>
    </row>
    <row r="76" spans="1:14" ht="36" x14ac:dyDescent="0.25">
      <c r="A76" s="12">
        <v>70</v>
      </c>
      <c r="B76" s="13" t="s">
        <v>700</v>
      </c>
      <c r="C76" s="80"/>
      <c r="D76" s="12" t="s">
        <v>70</v>
      </c>
      <c r="E76" s="12">
        <v>1</v>
      </c>
      <c r="F76" s="82">
        <v>0</v>
      </c>
      <c r="G76" s="14">
        <f>F76*1.2</f>
        <v>0</v>
      </c>
      <c r="H76" s="14">
        <f>E76*F76</f>
        <v>0</v>
      </c>
      <c r="I76" s="14">
        <f>E76*G76</f>
        <v>0</v>
      </c>
      <c r="M76" s="6">
        <v>68</v>
      </c>
      <c r="N76" s="6">
        <v>134</v>
      </c>
    </row>
    <row r="77" spans="1:14" x14ac:dyDescent="0.25">
      <c r="A77" s="12">
        <v>71</v>
      </c>
      <c r="B77" s="13" t="s">
        <v>701</v>
      </c>
      <c r="C77" s="80"/>
      <c r="D77" s="12" t="s">
        <v>70</v>
      </c>
      <c r="E77" s="12">
        <v>1</v>
      </c>
      <c r="F77" s="82">
        <v>0</v>
      </c>
      <c r="G77" s="14">
        <f t="shared" ref="G77:G78" si="69">F77*1.2</f>
        <v>0</v>
      </c>
      <c r="H77" s="14">
        <f>E77*F77</f>
        <v>0</v>
      </c>
      <c r="I77" s="14">
        <f t="shared" ref="I77:I78" si="70">E77*G77</f>
        <v>0</v>
      </c>
      <c r="M77" s="6">
        <v>69</v>
      </c>
      <c r="N77" s="6">
        <v>135</v>
      </c>
    </row>
    <row r="78" spans="1:14" ht="24" x14ac:dyDescent="0.25">
      <c r="A78" s="12">
        <v>72</v>
      </c>
      <c r="B78" s="13" t="s">
        <v>702</v>
      </c>
      <c r="C78" s="80"/>
      <c r="D78" s="12" t="s">
        <v>70</v>
      </c>
      <c r="E78" s="12">
        <v>1</v>
      </c>
      <c r="F78" s="82">
        <v>0</v>
      </c>
      <c r="G78" s="14">
        <f t="shared" si="69"/>
        <v>0</v>
      </c>
      <c r="H78" s="14">
        <f t="shared" ref="H78" si="71">E78*F78</f>
        <v>0</v>
      </c>
      <c r="I78" s="14">
        <f t="shared" si="70"/>
        <v>0</v>
      </c>
      <c r="M78" s="6">
        <v>70</v>
      </c>
      <c r="N78" s="6">
        <v>136</v>
      </c>
    </row>
    <row r="79" spans="1:14" ht="24" x14ac:dyDescent="0.25">
      <c r="A79" s="12">
        <v>73</v>
      </c>
      <c r="B79" s="13" t="s">
        <v>703</v>
      </c>
      <c r="C79" s="80"/>
      <c r="D79" s="12" t="s">
        <v>70</v>
      </c>
      <c r="E79" s="12">
        <v>1</v>
      </c>
      <c r="F79" s="82">
        <v>0</v>
      </c>
      <c r="G79" s="14">
        <f>F79*1.2</f>
        <v>0</v>
      </c>
      <c r="H79" s="14">
        <f>E79*F79</f>
        <v>0</v>
      </c>
      <c r="I79" s="14">
        <f>E79*G79</f>
        <v>0</v>
      </c>
      <c r="M79" s="6">
        <v>71</v>
      </c>
      <c r="N79" s="6">
        <v>137</v>
      </c>
    </row>
    <row r="80" spans="1:14" x14ac:dyDescent="0.25">
      <c r="A80" s="12">
        <v>74</v>
      </c>
      <c r="B80" s="13" t="s">
        <v>704</v>
      </c>
      <c r="C80" s="80"/>
      <c r="D80" s="12" t="s">
        <v>70</v>
      </c>
      <c r="E80" s="12">
        <v>1</v>
      </c>
      <c r="F80" s="82">
        <v>0</v>
      </c>
      <c r="G80" s="14">
        <f t="shared" ref="G80:G81" si="72">F80*1.2</f>
        <v>0</v>
      </c>
      <c r="H80" s="14">
        <f>E80*F80</f>
        <v>0</v>
      </c>
      <c r="I80" s="14">
        <f t="shared" ref="I80:I81" si="73">E80*G80</f>
        <v>0</v>
      </c>
      <c r="M80" s="6">
        <v>72</v>
      </c>
      <c r="N80" s="6">
        <v>138</v>
      </c>
    </row>
    <row r="81" spans="1:14" ht="48" x14ac:dyDescent="0.25">
      <c r="A81" s="12">
        <v>75</v>
      </c>
      <c r="B81" s="13" t="s">
        <v>705</v>
      </c>
      <c r="C81" s="80"/>
      <c r="D81" s="12" t="s">
        <v>70</v>
      </c>
      <c r="E81" s="12">
        <v>1</v>
      </c>
      <c r="F81" s="82">
        <v>0</v>
      </c>
      <c r="G81" s="14">
        <f t="shared" si="72"/>
        <v>0</v>
      </c>
      <c r="H81" s="14">
        <f t="shared" ref="H81" si="74">E81*F81</f>
        <v>0</v>
      </c>
      <c r="I81" s="14">
        <f t="shared" si="73"/>
        <v>0</v>
      </c>
      <c r="M81" s="6">
        <v>73</v>
      </c>
      <c r="N81" s="6">
        <v>139</v>
      </c>
    </row>
    <row r="82" spans="1:14" ht="24" x14ac:dyDescent="0.25">
      <c r="A82" s="12">
        <v>76</v>
      </c>
      <c r="B82" s="13" t="s">
        <v>706</v>
      </c>
      <c r="C82" s="80"/>
      <c r="D82" s="12" t="s">
        <v>70</v>
      </c>
      <c r="E82" s="12">
        <v>1</v>
      </c>
      <c r="F82" s="82">
        <v>0</v>
      </c>
      <c r="G82" s="14">
        <f>F82*1.2</f>
        <v>0</v>
      </c>
      <c r="H82" s="14">
        <f>E82*F82</f>
        <v>0</v>
      </c>
      <c r="I82" s="14">
        <f>E82*G82</f>
        <v>0</v>
      </c>
      <c r="M82" s="6">
        <v>74</v>
      </c>
      <c r="N82" s="6">
        <v>140</v>
      </c>
    </row>
    <row r="83" spans="1:14" ht="24" x14ac:dyDescent="0.25">
      <c r="A83" s="12">
        <v>77</v>
      </c>
      <c r="B83" s="13" t="s">
        <v>707</v>
      </c>
      <c r="C83" s="80"/>
      <c r="D83" s="12" t="s">
        <v>70</v>
      </c>
      <c r="E83" s="12">
        <v>1</v>
      </c>
      <c r="F83" s="82">
        <v>0</v>
      </c>
      <c r="G83" s="14">
        <f t="shared" ref="G83:G84" si="75">F83*1.2</f>
        <v>0</v>
      </c>
      <c r="H83" s="14">
        <f>E83*F83</f>
        <v>0</v>
      </c>
      <c r="I83" s="14">
        <f t="shared" ref="I83:I84" si="76">E83*G83</f>
        <v>0</v>
      </c>
      <c r="M83" s="6">
        <v>75</v>
      </c>
      <c r="N83" s="6">
        <v>141</v>
      </c>
    </row>
    <row r="84" spans="1:14" ht="36" x14ac:dyDescent="0.25">
      <c r="A84" s="12">
        <v>78</v>
      </c>
      <c r="B84" s="13" t="s">
        <v>708</v>
      </c>
      <c r="C84" s="80"/>
      <c r="D84" s="12" t="s">
        <v>70</v>
      </c>
      <c r="E84" s="12">
        <v>1</v>
      </c>
      <c r="F84" s="82">
        <v>0</v>
      </c>
      <c r="G84" s="14">
        <f t="shared" si="75"/>
        <v>0</v>
      </c>
      <c r="H84" s="14">
        <f t="shared" ref="H84" si="77">E84*F84</f>
        <v>0</v>
      </c>
      <c r="I84" s="14">
        <f t="shared" si="76"/>
        <v>0</v>
      </c>
      <c r="M84" s="6">
        <v>76</v>
      </c>
      <c r="N84" s="6">
        <v>142</v>
      </c>
    </row>
    <row r="85" spans="1:14" ht="36" x14ac:dyDescent="0.25">
      <c r="A85" s="12">
        <v>79</v>
      </c>
      <c r="B85" s="13" t="s">
        <v>709</v>
      </c>
      <c r="C85" s="80"/>
      <c r="D85" s="12" t="s">
        <v>70</v>
      </c>
      <c r="E85" s="12">
        <v>1</v>
      </c>
      <c r="F85" s="82">
        <v>0</v>
      </c>
      <c r="G85" s="14">
        <f>F85*1.2</f>
        <v>0</v>
      </c>
      <c r="H85" s="14">
        <f>E85*F85</f>
        <v>0</v>
      </c>
      <c r="I85" s="14">
        <f>E85*G85</f>
        <v>0</v>
      </c>
      <c r="M85" s="6">
        <v>77</v>
      </c>
      <c r="N85" s="6">
        <v>143</v>
      </c>
    </row>
    <row r="86" spans="1:14" ht="36" x14ac:dyDescent="0.25">
      <c r="A86" s="12">
        <v>80</v>
      </c>
      <c r="B86" s="13" t="s">
        <v>710</v>
      </c>
      <c r="C86" s="80"/>
      <c r="D86" s="12" t="s">
        <v>70</v>
      </c>
      <c r="E86" s="12">
        <v>1</v>
      </c>
      <c r="F86" s="82">
        <v>0</v>
      </c>
      <c r="G86" s="14">
        <f t="shared" ref="G86:G87" si="78">F86*1.2</f>
        <v>0</v>
      </c>
      <c r="H86" s="14">
        <f>E86*F86</f>
        <v>0</v>
      </c>
      <c r="I86" s="14">
        <f t="shared" ref="I86:I87" si="79">E86*G86</f>
        <v>0</v>
      </c>
      <c r="M86" s="6">
        <v>78</v>
      </c>
      <c r="N86" s="6">
        <v>144</v>
      </c>
    </row>
    <row r="87" spans="1:14" ht="24" x14ac:dyDescent="0.25">
      <c r="A87" s="12">
        <v>81</v>
      </c>
      <c r="B87" s="13" t="s">
        <v>711</v>
      </c>
      <c r="C87" s="80"/>
      <c r="D87" s="12" t="s">
        <v>70</v>
      </c>
      <c r="E87" s="12">
        <v>1</v>
      </c>
      <c r="F87" s="82">
        <v>0</v>
      </c>
      <c r="G87" s="14">
        <f t="shared" si="78"/>
        <v>0</v>
      </c>
      <c r="H87" s="14">
        <f t="shared" ref="H87" si="80">E87*F87</f>
        <v>0</v>
      </c>
      <c r="I87" s="14">
        <f t="shared" si="79"/>
        <v>0</v>
      </c>
      <c r="M87" s="6">
        <v>79</v>
      </c>
      <c r="N87" s="6">
        <v>145</v>
      </c>
    </row>
    <row r="88" spans="1:14" ht="24" x14ac:dyDescent="0.25">
      <c r="A88" s="12">
        <v>82</v>
      </c>
      <c r="B88" s="13" t="s">
        <v>712</v>
      </c>
      <c r="C88" s="80"/>
      <c r="D88" s="12" t="s">
        <v>70</v>
      </c>
      <c r="E88" s="12">
        <v>1</v>
      </c>
      <c r="F88" s="82">
        <v>0</v>
      </c>
      <c r="G88" s="14">
        <f>F88*1.2</f>
        <v>0</v>
      </c>
      <c r="H88" s="14">
        <f>E88*F88</f>
        <v>0</v>
      </c>
      <c r="I88" s="14">
        <f>E88*G88</f>
        <v>0</v>
      </c>
      <c r="M88" s="6">
        <v>80</v>
      </c>
      <c r="N88" s="6">
        <v>146</v>
      </c>
    </row>
    <row r="89" spans="1:14" ht="24" x14ac:dyDescent="0.25">
      <c r="A89" s="12">
        <v>83</v>
      </c>
      <c r="B89" s="13" t="s">
        <v>713</v>
      </c>
      <c r="C89" s="80"/>
      <c r="D89" s="12" t="s">
        <v>70</v>
      </c>
      <c r="E89" s="12">
        <v>1</v>
      </c>
      <c r="F89" s="82">
        <v>0</v>
      </c>
      <c r="G89" s="14">
        <f t="shared" ref="G89:G90" si="81">F89*1.2</f>
        <v>0</v>
      </c>
      <c r="H89" s="14">
        <f>E89*F89</f>
        <v>0</v>
      </c>
      <c r="I89" s="14">
        <f t="shared" ref="I89:I90" si="82">E89*G89</f>
        <v>0</v>
      </c>
      <c r="M89" s="6">
        <v>81</v>
      </c>
      <c r="N89" s="6">
        <v>147</v>
      </c>
    </row>
    <row r="90" spans="1:14" ht="48" x14ac:dyDescent="0.25">
      <c r="A90" s="12">
        <v>84</v>
      </c>
      <c r="B90" s="13" t="s">
        <v>714</v>
      </c>
      <c r="C90" s="80"/>
      <c r="D90" s="12" t="s">
        <v>70</v>
      </c>
      <c r="E90" s="12">
        <v>1</v>
      </c>
      <c r="F90" s="82">
        <v>0</v>
      </c>
      <c r="G90" s="14">
        <f t="shared" si="81"/>
        <v>0</v>
      </c>
      <c r="H90" s="14">
        <f t="shared" ref="H90" si="83">E90*F90</f>
        <v>0</v>
      </c>
      <c r="I90" s="14">
        <f t="shared" si="82"/>
        <v>0</v>
      </c>
      <c r="M90" s="6">
        <v>82</v>
      </c>
      <c r="N90" s="6">
        <v>148</v>
      </c>
    </row>
    <row r="91" spans="1:14" ht="48" x14ac:dyDescent="0.25">
      <c r="A91" s="12">
        <v>85</v>
      </c>
      <c r="B91" s="13" t="s">
        <v>715</v>
      </c>
      <c r="C91" s="80"/>
      <c r="D91" s="12" t="s">
        <v>70</v>
      </c>
      <c r="E91" s="12">
        <v>1</v>
      </c>
      <c r="F91" s="82">
        <v>0</v>
      </c>
      <c r="G91" s="14">
        <f>F91*1.2</f>
        <v>0</v>
      </c>
      <c r="H91" s="14">
        <f>E91*F91</f>
        <v>0</v>
      </c>
      <c r="I91" s="14">
        <f>E91*G91</f>
        <v>0</v>
      </c>
      <c r="M91" s="6">
        <v>83</v>
      </c>
      <c r="N91" s="6">
        <v>149</v>
      </c>
    </row>
    <row r="92" spans="1:14" ht="36" x14ac:dyDescent="0.25">
      <c r="A92" s="12">
        <v>86</v>
      </c>
      <c r="B92" s="13" t="s">
        <v>716</v>
      </c>
      <c r="C92" s="80"/>
      <c r="D92" s="12" t="s">
        <v>70</v>
      </c>
      <c r="E92" s="12">
        <v>1</v>
      </c>
      <c r="F92" s="82">
        <v>0</v>
      </c>
      <c r="G92" s="14">
        <f t="shared" ref="G92:G93" si="84">F92*1.2</f>
        <v>0</v>
      </c>
      <c r="H92" s="14">
        <f>E92*F92</f>
        <v>0</v>
      </c>
      <c r="I92" s="14">
        <f t="shared" ref="I92:I93" si="85">E92*G92</f>
        <v>0</v>
      </c>
      <c r="M92" s="6">
        <v>84</v>
      </c>
      <c r="N92" s="6">
        <v>150</v>
      </c>
    </row>
    <row r="93" spans="1:14" ht="36" x14ac:dyDescent="0.25">
      <c r="A93" s="12">
        <v>87</v>
      </c>
      <c r="B93" s="13" t="s">
        <v>717</v>
      </c>
      <c r="C93" s="80"/>
      <c r="D93" s="12" t="s">
        <v>70</v>
      </c>
      <c r="E93" s="12">
        <v>1</v>
      </c>
      <c r="F93" s="82">
        <v>0</v>
      </c>
      <c r="G93" s="14">
        <f t="shared" si="84"/>
        <v>0</v>
      </c>
      <c r="H93" s="14">
        <f t="shared" ref="H93" si="86">E93*F93</f>
        <v>0</v>
      </c>
      <c r="I93" s="14">
        <f t="shared" si="85"/>
        <v>0</v>
      </c>
      <c r="M93" s="6">
        <v>85</v>
      </c>
      <c r="N93" s="6">
        <v>151</v>
      </c>
    </row>
    <row r="94" spans="1:14" ht="36" x14ac:dyDescent="0.25">
      <c r="A94" s="12">
        <v>88</v>
      </c>
      <c r="B94" s="13" t="s">
        <v>710</v>
      </c>
      <c r="C94" s="80"/>
      <c r="D94" s="12" t="s">
        <v>70</v>
      </c>
      <c r="E94" s="12">
        <v>1</v>
      </c>
      <c r="F94" s="82">
        <v>0</v>
      </c>
      <c r="G94" s="14">
        <f>F94*1.2</f>
        <v>0</v>
      </c>
      <c r="H94" s="14">
        <f>E94*F94</f>
        <v>0</v>
      </c>
      <c r="I94" s="14">
        <f>E94*G94</f>
        <v>0</v>
      </c>
      <c r="M94" s="6">
        <v>86</v>
      </c>
      <c r="N94" s="6">
        <v>152</v>
      </c>
    </row>
    <row r="95" spans="1:14" ht="24" x14ac:dyDescent="0.25">
      <c r="A95" s="12">
        <v>89</v>
      </c>
      <c r="B95" s="13" t="s">
        <v>718</v>
      </c>
      <c r="C95" s="80"/>
      <c r="D95" s="12" t="s">
        <v>70</v>
      </c>
      <c r="E95" s="12">
        <v>1</v>
      </c>
      <c r="F95" s="82">
        <v>0</v>
      </c>
      <c r="G95" s="14">
        <f t="shared" ref="G95:G96" si="87">F95*1.2</f>
        <v>0</v>
      </c>
      <c r="H95" s="14">
        <f>E95*F95</f>
        <v>0</v>
      </c>
      <c r="I95" s="14">
        <f t="shared" ref="I95:I96" si="88">E95*G95</f>
        <v>0</v>
      </c>
      <c r="M95" s="6">
        <v>87</v>
      </c>
      <c r="N95" s="6">
        <v>153</v>
      </c>
    </row>
    <row r="96" spans="1:14" ht="24" x14ac:dyDescent="0.25">
      <c r="A96" s="12">
        <v>90</v>
      </c>
      <c r="B96" s="13" t="s">
        <v>719</v>
      </c>
      <c r="C96" s="80"/>
      <c r="D96" s="12" t="s">
        <v>70</v>
      </c>
      <c r="E96" s="12">
        <v>1</v>
      </c>
      <c r="F96" s="82">
        <v>0</v>
      </c>
      <c r="G96" s="14">
        <f t="shared" si="87"/>
        <v>0</v>
      </c>
      <c r="H96" s="14">
        <f t="shared" ref="H96" si="89">E96*F96</f>
        <v>0</v>
      </c>
      <c r="I96" s="14">
        <f t="shared" si="88"/>
        <v>0</v>
      </c>
      <c r="M96" s="6">
        <v>88</v>
      </c>
      <c r="N96" s="6">
        <v>154</v>
      </c>
    </row>
    <row r="97" spans="1:14" ht="24" x14ac:dyDescent="0.25">
      <c r="A97" s="12">
        <v>91</v>
      </c>
      <c r="B97" s="13" t="s">
        <v>720</v>
      </c>
      <c r="C97" s="80"/>
      <c r="D97" s="12" t="s">
        <v>70</v>
      </c>
      <c r="E97" s="12">
        <v>20</v>
      </c>
      <c r="F97" s="82">
        <v>0</v>
      </c>
      <c r="G97" s="14">
        <f>F97*1.2</f>
        <v>0</v>
      </c>
      <c r="H97" s="14">
        <f>E97*F97</f>
        <v>0</v>
      </c>
      <c r="I97" s="14">
        <f>E97*G97</f>
        <v>0</v>
      </c>
      <c r="M97" s="6">
        <v>89</v>
      </c>
      <c r="N97" s="6">
        <v>155</v>
      </c>
    </row>
    <row r="98" spans="1:14" x14ac:dyDescent="0.25">
      <c r="A98" s="191" t="s">
        <v>23</v>
      </c>
      <c r="B98" s="191"/>
      <c r="C98" s="191"/>
      <c r="D98" s="191"/>
      <c r="E98" s="191"/>
      <c r="F98" s="191"/>
      <c r="G98" s="191"/>
      <c r="H98" s="67">
        <f>SUM(H7:H97)</f>
        <v>0</v>
      </c>
      <c r="I98" s="67">
        <f>SUM(I7:I97)</f>
        <v>0</v>
      </c>
      <c r="M98" s="6">
        <v>90</v>
      </c>
      <c r="N98" s="6">
        <v>156</v>
      </c>
    </row>
    <row r="99" spans="1:14" x14ac:dyDescent="0.25">
      <c r="A99" s="10"/>
      <c r="M99" s="6">
        <v>91</v>
      </c>
      <c r="N99" s="6">
        <v>157</v>
      </c>
    </row>
    <row r="100" spans="1:14" x14ac:dyDescent="0.25">
      <c r="A100" s="203" t="s">
        <v>53</v>
      </c>
      <c r="B100" s="203"/>
      <c r="C100" s="203"/>
      <c r="D100" s="203"/>
      <c r="E100" s="203"/>
      <c r="F100" s="203"/>
      <c r="G100" s="203"/>
      <c r="H100" s="203"/>
      <c r="I100" s="203"/>
      <c r="M100" s="6">
        <v>92</v>
      </c>
      <c r="N100" s="6">
        <v>158</v>
      </c>
    </row>
    <row r="101" spans="1:14" ht="15" customHeight="1" x14ac:dyDescent="0.25">
      <c r="A101" s="186"/>
      <c r="B101" s="187"/>
      <c r="C101" s="187"/>
      <c r="D101" s="187"/>
      <c r="E101" s="187"/>
      <c r="F101" s="187"/>
      <c r="G101" s="187"/>
      <c r="H101" s="187"/>
      <c r="I101" s="188"/>
      <c r="M101" s="6">
        <v>93</v>
      </c>
      <c r="N101" s="6">
        <v>159</v>
      </c>
    </row>
    <row r="102" spans="1:14" ht="25.5" customHeight="1" x14ac:dyDescent="0.25">
      <c r="A102" s="192" t="s">
        <v>31</v>
      </c>
      <c r="B102" s="193"/>
      <c r="C102" s="68">
        <f>H98</f>
        <v>0</v>
      </c>
      <c r="D102" s="17" t="s">
        <v>33</v>
      </c>
      <c r="E102" s="17"/>
      <c r="F102" s="17"/>
      <c r="G102" s="18"/>
      <c r="H102" s="18"/>
      <c r="I102" s="19"/>
      <c r="M102" s="6">
        <v>94</v>
      </c>
      <c r="N102" s="6">
        <v>160</v>
      </c>
    </row>
    <row r="103" spans="1:14" ht="25.5" customHeight="1" x14ac:dyDescent="0.25">
      <c r="A103" s="192" t="s">
        <v>31</v>
      </c>
      <c r="B103" s="193"/>
      <c r="C103" s="68">
        <f>I98</f>
        <v>0</v>
      </c>
      <c r="D103" s="17" t="s">
        <v>32</v>
      </c>
      <c r="E103" s="17"/>
      <c r="F103" s="17"/>
      <c r="G103" s="18"/>
      <c r="H103" s="18"/>
      <c r="I103" s="19"/>
      <c r="M103" s="6">
        <v>95</v>
      </c>
      <c r="N103" s="6">
        <v>161</v>
      </c>
    </row>
    <row r="104" spans="1:14" ht="33" customHeight="1" x14ac:dyDescent="0.25">
      <c r="A104" s="194" t="s">
        <v>56</v>
      </c>
      <c r="B104" s="195"/>
      <c r="C104" s="20" t="s">
        <v>55</v>
      </c>
      <c r="D104" s="41"/>
      <c r="E104" s="196" t="s">
        <v>60</v>
      </c>
      <c r="F104" s="196"/>
      <c r="G104" s="196"/>
      <c r="H104" s="196"/>
      <c r="I104" s="197"/>
      <c r="M104" s="6">
        <v>96</v>
      </c>
      <c r="N104" s="6">
        <v>162</v>
      </c>
    </row>
    <row r="105" spans="1:14" ht="26.25" customHeight="1" x14ac:dyDescent="0.25">
      <c r="A105" s="192" t="s">
        <v>57</v>
      </c>
      <c r="B105" s="193"/>
      <c r="C105" s="20" t="s">
        <v>58</v>
      </c>
      <c r="D105" s="41"/>
      <c r="E105" s="196" t="s">
        <v>59</v>
      </c>
      <c r="F105" s="196"/>
      <c r="G105" s="196"/>
      <c r="H105" s="196"/>
      <c r="I105" s="197"/>
      <c r="M105" s="6">
        <v>97</v>
      </c>
      <c r="N105" s="6">
        <v>163</v>
      </c>
    </row>
    <row r="106" spans="1:14" ht="26.25" customHeight="1" x14ac:dyDescent="0.25">
      <c r="A106" s="192" t="s">
        <v>61</v>
      </c>
      <c r="B106" s="193"/>
      <c r="C106" s="20" t="s">
        <v>63</v>
      </c>
      <c r="D106" s="41"/>
      <c r="E106" s="196" t="s">
        <v>62</v>
      </c>
      <c r="F106" s="196"/>
      <c r="G106" s="196"/>
      <c r="H106" s="196"/>
      <c r="I106" s="197"/>
      <c r="M106" s="6">
        <v>98</v>
      </c>
      <c r="N106" s="6">
        <v>164</v>
      </c>
    </row>
    <row r="107" spans="1:14" ht="22.5" customHeight="1" x14ac:dyDescent="0.25">
      <c r="A107" s="200" t="s">
        <v>67</v>
      </c>
      <c r="B107" s="200"/>
      <c r="C107" s="200"/>
      <c r="D107" s="200"/>
      <c r="E107" s="200"/>
      <c r="F107" s="200"/>
      <c r="G107" s="200"/>
      <c r="H107" s="200"/>
      <c r="I107" s="200"/>
      <c r="M107" s="6">
        <v>99</v>
      </c>
      <c r="N107" s="6">
        <v>165</v>
      </c>
    </row>
    <row r="108" spans="1:14" ht="26.25" customHeight="1" x14ac:dyDescent="0.25">
      <c r="A108" s="192" t="s">
        <v>64</v>
      </c>
      <c r="B108" s="193"/>
      <c r="C108" s="20" t="s">
        <v>65</v>
      </c>
      <c r="D108" s="41"/>
      <c r="E108" s="196" t="s">
        <v>66</v>
      </c>
      <c r="F108" s="196"/>
      <c r="G108" s="196"/>
      <c r="H108" s="196"/>
      <c r="I108" s="197"/>
      <c r="M108" s="6">
        <v>100</v>
      </c>
      <c r="N108" s="6">
        <v>166</v>
      </c>
    </row>
    <row r="109" spans="1:14" x14ac:dyDescent="0.25">
      <c r="A109" s="21"/>
      <c r="B109" s="22"/>
      <c r="C109" s="23"/>
      <c r="D109" s="22"/>
      <c r="E109" s="23"/>
      <c r="F109" s="24"/>
      <c r="G109" s="24"/>
      <c r="H109" s="25"/>
      <c r="I109" s="26"/>
      <c r="M109" s="6">
        <v>101</v>
      </c>
      <c r="N109" s="6">
        <v>167</v>
      </c>
    </row>
    <row r="110" spans="1:14" ht="38.25" customHeight="1" x14ac:dyDescent="0.25">
      <c r="A110" s="32"/>
      <c r="B110" s="28" t="s">
        <v>25</v>
      </c>
      <c r="C110" s="29"/>
      <c r="E110" s="30"/>
      <c r="F110" s="30"/>
      <c r="G110" s="198" t="s">
        <v>26</v>
      </c>
      <c r="H110" s="198"/>
      <c r="I110" s="31"/>
      <c r="M110" s="6">
        <v>102</v>
      </c>
      <c r="N110" s="6">
        <v>168</v>
      </c>
    </row>
    <row r="111" spans="1:14" x14ac:dyDescent="0.25">
      <c r="A111" s="32"/>
      <c r="B111" s="51"/>
      <c r="C111" s="29"/>
      <c r="D111" s="29"/>
      <c r="E111" s="23"/>
      <c r="F111" s="24"/>
      <c r="G111" s="204"/>
      <c r="H111" s="204"/>
      <c r="I111" s="31"/>
      <c r="M111" s="6">
        <v>103</v>
      </c>
      <c r="N111" s="6">
        <v>169</v>
      </c>
    </row>
    <row r="112" spans="1:14" x14ac:dyDescent="0.25">
      <c r="A112" s="32"/>
      <c r="B112" s="52"/>
      <c r="C112" s="29"/>
      <c r="D112" s="183" t="s">
        <v>27</v>
      </c>
      <c r="E112" s="183"/>
      <c r="F112" s="23"/>
      <c r="G112" s="199"/>
      <c r="H112" s="199"/>
      <c r="I112" s="31"/>
      <c r="M112" s="6">
        <v>104</v>
      </c>
      <c r="N112" s="6">
        <v>170</v>
      </c>
    </row>
    <row r="113" spans="1:14" x14ac:dyDescent="0.25">
      <c r="A113" s="160"/>
      <c r="B113" s="158"/>
      <c r="F113" s="24"/>
      <c r="G113" s="25"/>
      <c r="I113" s="31"/>
      <c r="M113" s="6">
        <v>105</v>
      </c>
      <c r="N113" s="6">
        <v>171</v>
      </c>
    </row>
    <row r="114" spans="1:14" ht="15.75" x14ac:dyDescent="0.25">
      <c r="A114" s="179"/>
      <c r="B114" s="180"/>
      <c r="C114" s="180"/>
      <c r="D114" s="180"/>
      <c r="E114" s="180"/>
      <c r="F114" s="33"/>
      <c r="G114" s="33"/>
      <c r="H114" s="33"/>
      <c r="I114" s="34"/>
      <c r="M114" s="6">
        <v>106</v>
      </c>
      <c r="N114" s="6">
        <v>172</v>
      </c>
    </row>
    <row r="115" spans="1:14" x14ac:dyDescent="0.25">
      <c r="A115" s="10"/>
      <c r="G115" s="24"/>
      <c r="M115" s="6">
        <v>107</v>
      </c>
      <c r="N115" s="6">
        <v>173</v>
      </c>
    </row>
    <row r="116" spans="1:14" x14ac:dyDescent="0.25">
      <c r="A116" s="10"/>
      <c r="M116" s="6">
        <v>108</v>
      </c>
      <c r="N116" s="6">
        <v>174</v>
      </c>
    </row>
    <row r="117" spans="1:14" x14ac:dyDescent="0.25">
      <c r="A117" s="181" t="s">
        <v>28</v>
      </c>
      <c r="B117" s="181"/>
      <c r="C117" s="181"/>
      <c r="D117" s="181"/>
      <c r="E117" s="181"/>
      <c r="F117" s="181"/>
      <c r="G117" s="181"/>
      <c r="H117" s="181"/>
      <c r="I117" s="181"/>
      <c r="M117" s="6">
        <v>109</v>
      </c>
      <c r="N117" s="6">
        <v>175</v>
      </c>
    </row>
    <row r="118" spans="1:14" x14ac:dyDescent="0.25">
      <c r="A118" s="184" t="s">
        <v>1159</v>
      </c>
      <c r="B118" s="184"/>
      <c r="C118" s="184"/>
      <c r="D118" s="184"/>
      <c r="E118" s="184"/>
      <c r="F118" s="184"/>
      <c r="G118" s="184"/>
      <c r="H118" s="184"/>
      <c r="I118" s="184"/>
      <c r="M118" s="6">
        <v>110</v>
      </c>
      <c r="N118" s="6">
        <v>176</v>
      </c>
    </row>
    <row r="119" spans="1:14" ht="43.5" customHeight="1" x14ac:dyDescent="0.25">
      <c r="A119" s="182" t="s">
        <v>29</v>
      </c>
      <c r="B119" s="182"/>
      <c r="C119" s="182"/>
      <c r="D119" s="182"/>
      <c r="E119" s="182"/>
      <c r="F119" s="182"/>
      <c r="G119" s="182"/>
      <c r="H119" s="182"/>
      <c r="I119" s="182"/>
      <c r="M119" s="6">
        <v>111</v>
      </c>
      <c r="N119" s="6">
        <v>177</v>
      </c>
    </row>
    <row r="120" spans="1:14" x14ac:dyDescent="0.25">
      <c r="M120" s="6">
        <v>112</v>
      </c>
      <c r="N120" s="6">
        <v>178</v>
      </c>
    </row>
    <row r="121" spans="1:14" x14ac:dyDescent="0.25">
      <c r="M121" s="6">
        <v>113</v>
      </c>
      <c r="N121" s="6">
        <v>179</v>
      </c>
    </row>
    <row r="122" spans="1:14" x14ac:dyDescent="0.25">
      <c r="M122" s="6">
        <v>114</v>
      </c>
      <c r="N122" s="6">
        <v>180</v>
      </c>
    </row>
    <row r="123" spans="1:14" x14ac:dyDescent="0.25">
      <c r="M123" s="6">
        <v>115</v>
      </c>
      <c r="N123" s="6">
        <v>181</v>
      </c>
    </row>
    <row r="124" spans="1:14" x14ac:dyDescent="0.25">
      <c r="M124" s="6">
        <v>116</v>
      </c>
      <c r="N124" s="6">
        <v>182</v>
      </c>
    </row>
    <row r="125" spans="1:14" x14ac:dyDescent="0.25">
      <c r="M125" s="6">
        <v>117</v>
      </c>
      <c r="N125" s="6">
        <v>183</v>
      </c>
    </row>
    <row r="126" spans="1:14" x14ac:dyDescent="0.25">
      <c r="M126" s="6">
        <v>118</v>
      </c>
      <c r="N126" s="6">
        <v>184</v>
      </c>
    </row>
    <row r="127" spans="1:14" x14ac:dyDescent="0.25">
      <c r="M127" s="6">
        <v>119</v>
      </c>
      <c r="N127" s="6">
        <v>185</v>
      </c>
    </row>
    <row r="128" spans="1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D112:E112"/>
    <mergeCell ref="A114:E114"/>
    <mergeCell ref="A117:I117"/>
    <mergeCell ref="A2:I2"/>
    <mergeCell ref="A5:I5"/>
    <mergeCell ref="A98:G98"/>
    <mergeCell ref="A100:I100"/>
    <mergeCell ref="A101:I101"/>
    <mergeCell ref="G111:H111"/>
    <mergeCell ref="A119:I119"/>
    <mergeCell ref="A102:B102"/>
    <mergeCell ref="A103:B103"/>
    <mergeCell ref="A107:I107"/>
    <mergeCell ref="A104:B104"/>
    <mergeCell ref="E104:I104"/>
    <mergeCell ref="A105:B105"/>
    <mergeCell ref="E105:I105"/>
    <mergeCell ref="A106:B106"/>
    <mergeCell ref="E106:I106"/>
    <mergeCell ref="A108:B108"/>
    <mergeCell ref="E108:I108"/>
    <mergeCell ref="A118:I118"/>
    <mergeCell ref="G110:H110"/>
    <mergeCell ref="G112:H112"/>
    <mergeCell ref="A113:B113"/>
  </mergeCells>
  <dataValidations count="4">
    <dataValidation type="list" allowBlank="1" showInputMessage="1" showErrorMessage="1" promptTitle="Листа" prompt="Изаберите гарантни рок" sqref="D106">
      <formula1>$M$32:$M$128</formula1>
    </dataValidation>
    <dataValidation type="list" allowBlank="1" showInputMessage="1" showErrorMessage="1" promptTitle="Листа" prompt="Изаберите рок испоруке" sqref="D105">
      <formula1>$L$32:$L$61</formula1>
    </dataValidation>
    <dataValidation type="list" allowBlank="1" showInputMessage="1" showErrorMessage="1" promptTitle="Листа" prompt="Изаберите рок плаћања" sqref="D104">
      <formula1>$K$32:$K$62</formula1>
    </dataValidation>
    <dataValidation type="list" allowBlank="1" showInputMessage="1" showErrorMessage="1" promptTitle="Листа" prompt="Изаберите рок важења понуде" sqref="D108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99" max="16383" man="1"/>
  </rowBreaks>
  <ignoredErrors>
    <ignoredError sqref="A8:I98 C102:C103 A7:E7 G7:I7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307"/>
  <sheetViews>
    <sheetView view="pageBreakPreview" zoomScale="110" zoomScaleNormal="6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71093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05" t="s">
        <v>10</v>
      </c>
      <c r="B5" s="205"/>
      <c r="C5" s="205"/>
      <c r="D5" s="205"/>
      <c r="E5" s="205"/>
      <c r="F5" s="205"/>
      <c r="G5" s="205"/>
      <c r="H5" s="205"/>
      <c r="I5" s="205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36" x14ac:dyDescent="0.25">
      <c r="A7" s="12">
        <v>1</v>
      </c>
      <c r="B7" s="13" t="s">
        <v>721</v>
      </c>
      <c r="C7" s="83"/>
      <c r="D7" s="12" t="s">
        <v>70</v>
      </c>
      <c r="E7" s="12">
        <v>1</v>
      </c>
      <c r="F7" s="84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6" x14ac:dyDescent="0.25">
      <c r="A8" s="12">
        <v>2</v>
      </c>
      <c r="B8" s="13" t="s">
        <v>722</v>
      </c>
      <c r="C8" s="83"/>
      <c r="D8" s="12" t="s">
        <v>70</v>
      </c>
      <c r="E8" s="12">
        <v>1</v>
      </c>
      <c r="F8" s="84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36" x14ac:dyDescent="0.25">
      <c r="A9" s="12">
        <v>3</v>
      </c>
      <c r="B9" s="13" t="s">
        <v>723</v>
      </c>
      <c r="C9" s="83"/>
      <c r="D9" s="12" t="s">
        <v>70</v>
      </c>
      <c r="E9" s="12">
        <v>1</v>
      </c>
      <c r="F9" s="84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60" x14ac:dyDescent="0.25">
      <c r="A10" s="12">
        <v>4</v>
      </c>
      <c r="B10" s="13" t="s">
        <v>724</v>
      </c>
      <c r="C10" s="83"/>
      <c r="D10" s="12" t="s">
        <v>70</v>
      </c>
      <c r="E10" s="12">
        <v>1</v>
      </c>
      <c r="F10" s="84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725</v>
      </c>
      <c r="C11" s="83"/>
      <c r="D11" s="12" t="s">
        <v>70</v>
      </c>
      <c r="E11" s="12">
        <v>1</v>
      </c>
      <c r="F11" s="84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726</v>
      </c>
      <c r="C12" s="83"/>
      <c r="D12" s="12" t="s">
        <v>70</v>
      </c>
      <c r="E12" s="12">
        <v>1</v>
      </c>
      <c r="F12" s="84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6" x14ac:dyDescent="0.25">
      <c r="A13" s="12">
        <v>7</v>
      </c>
      <c r="B13" s="13" t="s">
        <v>727</v>
      </c>
      <c r="C13" s="83"/>
      <c r="D13" s="12" t="s">
        <v>70</v>
      </c>
      <c r="E13" s="12">
        <v>1</v>
      </c>
      <c r="F13" s="84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36" x14ac:dyDescent="0.25">
      <c r="A14" s="12">
        <v>8</v>
      </c>
      <c r="B14" s="13" t="s">
        <v>728</v>
      </c>
      <c r="C14" s="83"/>
      <c r="D14" s="12" t="s">
        <v>70</v>
      </c>
      <c r="E14" s="12">
        <v>1</v>
      </c>
      <c r="F14" s="84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36" x14ac:dyDescent="0.25">
      <c r="A15" s="12">
        <v>9</v>
      </c>
      <c r="B15" s="13" t="s">
        <v>729</v>
      </c>
      <c r="C15" s="83"/>
      <c r="D15" s="12" t="s">
        <v>70</v>
      </c>
      <c r="E15" s="12">
        <v>1</v>
      </c>
      <c r="F15" s="84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730</v>
      </c>
      <c r="C16" s="83"/>
      <c r="D16" s="12" t="s">
        <v>70</v>
      </c>
      <c r="E16" s="12">
        <v>1</v>
      </c>
      <c r="F16" s="84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731</v>
      </c>
      <c r="C17" s="83"/>
      <c r="D17" s="12" t="s">
        <v>70</v>
      </c>
      <c r="E17" s="12">
        <v>1</v>
      </c>
      <c r="F17" s="84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4" x14ac:dyDescent="0.25">
      <c r="A18" s="12">
        <v>12</v>
      </c>
      <c r="B18" s="13" t="s">
        <v>732</v>
      </c>
      <c r="C18" s="83"/>
      <c r="D18" s="12" t="s">
        <v>70</v>
      </c>
      <c r="E18" s="12">
        <v>1</v>
      </c>
      <c r="F18" s="84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48" x14ac:dyDescent="0.25">
      <c r="A19" s="12">
        <v>13</v>
      </c>
      <c r="B19" s="13" t="s">
        <v>733</v>
      </c>
      <c r="C19" s="83"/>
      <c r="D19" s="12" t="s">
        <v>70</v>
      </c>
      <c r="E19" s="12">
        <v>1</v>
      </c>
      <c r="F19" s="84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36" x14ac:dyDescent="0.25">
      <c r="A20" s="12">
        <v>14</v>
      </c>
      <c r="B20" s="13" t="s">
        <v>734</v>
      </c>
      <c r="C20" s="83"/>
      <c r="D20" s="12" t="s">
        <v>70</v>
      </c>
      <c r="E20" s="12">
        <v>1</v>
      </c>
      <c r="F20" s="84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36" x14ac:dyDescent="0.25">
      <c r="A21" s="12">
        <v>15</v>
      </c>
      <c r="B21" s="13" t="s">
        <v>735</v>
      </c>
      <c r="C21" s="83"/>
      <c r="D21" s="12" t="s">
        <v>70</v>
      </c>
      <c r="E21" s="12">
        <v>1</v>
      </c>
      <c r="F21" s="84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24" x14ac:dyDescent="0.25">
      <c r="A22" s="12">
        <v>16</v>
      </c>
      <c r="B22" s="13" t="s">
        <v>736</v>
      </c>
      <c r="C22" s="83"/>
      <c r="D22" s="12" t="s">
        <v>70</v>
      </c>
      <c r="E22" s="12">
        <v>1</v>
      </c>
      <c r="F22" s="84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x14ac:dyDescent="0.25">
      <c r="A23" s="12">
        <v>17</v>
      </c>
      <c r="B23" s="13" t="s">
        <v>737</v>
      </c>
      <c r="C23" s="83"/>
      <c r="D23" s="12" t="s">
        <v>70</v>
      </c>
      <c r="E23" s="12">
        <v>5</v>
      </c>
      <c r="F23" s="84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28.5" customHeight="1" x14ac:dyDescent="0.25">
      <c r="A24" s="12">
        <v>18</v>
      </c>
      <c r="B24" s="13" t="s">
        <v>738</v>
      </c>
      <c r="C24" s="83"/>
      <c r="D24" s="12" t="s">
        <v>70</v>
      </c>
      <c r="E24" s="12">
        <v>5</v>
      </c>
      <c r="F24" s="84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33.75" customHeight="1" x14ac:dyDescent="0.25">
      <c r="A25" s="12">
        <v>19</v>
      </c>
      <c r="B25" s="13" t="s">
        <v>739</v>
      </c>
      <c r="C25" s="83"/>
      <c r="D25" s="12" t="s">
        <v>70</v>
      </c>
      <c r="E25" s="12">
        <v>3</v>
      </c>
      <c r="F25" s="84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7" customHeight="1" x14ac:dyDescent="0.25">
      <c r="A26" s="12">
        <v>20</v>
      </c>
      <c r="B26" s="13" t="s">
        <v>740</v>
      </c>
      <c r="C26" s="83"/>
      <c r="D26" s="12" t="s">
        <v>70</v>
      </c>
      <c r="E26" s="12">
        <v>1</v>
      </c>
      <c r="F26" s="84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x14ac:dyDescent="0.25">
      <c r="A27" s="12">
        <v>21</v>
      </c>
      <c r="B27" s="13" t="s">
        <v>741</v>
      </c>
      <c r="C27" s="83"/>
      <c r="D27" s="12" t="s">
        <v>70</v>
      </c>
      <c r="E27" s="12">
        <v>1</v>
      </c>
      <c r="F27" s="84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742</v>
      </c>
      <c r="C28" s="83"/>
      <c r="D28" s="12" t="s">
        <v>70</v>
      </c>
      <c r="E28" s="12">
        <v>1</v>
      </c>
      <c r="F28" s="84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x14ac:dyDescent="0.25">
      <c r="A29" s="12">
        <v>23</v>
      </c>
      <c r="B29" s="13" t="s">
        <v>743</v>
      </c>
      <c r="C29" s="83"/>
      <c r="D29" s="12" t="s">
        <v>70</v>
      </c>
      <c r="E29" s="12">
        <v>1</v>
      </c>
      <c r="F29" s="84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x14ac:dyDescent="0.25">
      <c r="A30" s="12">
        <v>24</v>
      </c>
      <c r="B30" s="13" t="s">
        <v>744</v>
      </c>
      <c r="C30" s="83"/>
      <c r="D30" s="12" t="s">
        <v>70</v>
      </c>
      <c r="E30" s="12">
        <v>1</v>
      </c>
      <c r="F30" s="84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x14ac:dyDescent="0.25">
      <c r="A31" s="12">
        <v>25</v>
      </c>
      <c r="B31" s="13" t="s">
        <v>745</v>
      </c>
      <c r="C31" s="83"/>
      <c r="D31" s="12" t="s">
        <v>70</v>
      </c>
      <c r="E31" s="12">
        <v>1</v>
      </c>
      <c r="F31" s="84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36" x14ac:dyDescent="0.25">
      <c r="A32" s="12">
        <v>26</v>
      </c>
      <c r="B32" s="13" t="s">
        <v>746</v>
      </c>
      <c r="C32" s="83"/>
      <c r="D32" s="12" t="s">
        <v>70</v>
      </c>
      <c r="E32" s="12">
        <v>4</v>
      </c>
      <c r="F32" s="84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747</v>
      </c>
      <c r="C33" s="83"/>
      <c r="D33" s="12" t="s">
        <v>70</v>
      </c>
      <c r="E33" s="12">
        <v>1</v>
      </c>
      <c r="F33" s="84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4" x14ac:dyDescent="0.25">
      <c r="A34" s="12">
        <v>28</v>
      </c>
      <c r="B34" s="13" t="s">
        <v>748</v>
      </c>
      <c r="C34" s="83"/>
      <c r="D34" s="12" t="s">
        <v>70</v>
      </c>
      <c r="E34" s="12">
        <v>1</v>
      </c>
      <c r="F34" s="84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24" x14ac:dyDescent="0.25">
      <c r="A35" s="12">
        <v>29</v>
      </c>
      <c r="B35" s="13" t="s">
        <v>749</v>
      </c>
      <c r="C35" s="83"/>
      <c r="D35" s="12" t="s">
        <v>70</v>
      </c>
      <c r="E35" s="12">
        <v>1</v>
      </c>
      <c r="F35" s="84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24" x14ac:dyDescent="0.25">
      <c r="A36" s="12">
        <v>30</v>
      </c>
      <c r="B36" s="13" t="s">
        <v>750</v>
      </c>
      <c r="C36" s="83"/>
      <c r="D36" s="12" t="s">
        <v>70</v>
      </c>
      <c r="E36" s="12">
        <v>1</v>
      </c>
      <c r="F36" s="84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24" x14ac:dyDescent="0.25">
      <c r="A37" s="12">
        <v>31</v>
      </c>
      <c r="B37" s="13" t="s">
        <v>751</v>
      </c>
      <c r="C37" s="83"/>
      <c r="D37" s="12" t="s">
        <v>70</v>
      </c>
      <c r="E37" s="12">
        <v>1</v>
      </c>
      <c r="F37" s="84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24" x14ac:dyDescent="0.25">
      <c r="A38" s="12">
        <v>32</v>
      </c>
      <c r="B38" s="13" t="s">
        <v>752</v>
      </c>
      <c r="C38" s="83"/>
      <c r="D38" s="12" t="s">
        <v>70</v>
      </c>
      <c r="E38" s="12">
        <v>1</v>
      </c>
      <c r="F38" s="84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48" x14ac:dyDescent="0.25">
      <c r="A39" s="12">
        <v>33</v>
      </c>
      <c r="B39" s="13" t="s">
        <v>753</v>
      </c>
      <c r="C39" s="83"/>
      <c r="D39" s="12" t="s">
        <v>70</v>
      </c>
      <c r="E39" s="12">
        <v>1</v>
      </c>
      <c r="F39" s="84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24" x14ac:dyDescent="0.25">
      <c r="A40" s="12">
        <v>34</v>
      </c>
      <c r="B40" s="13" t="s">
        <v>754</v>
      </c>
      <c r="C40" s="83"/>
      <c r="D40" s="12" t="s">
        <v>70</v>
      </c>
      <c r="E40" s="12">
        <v>1</v>
      </c>
      <c r="F40" s="84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24" x14ac:dyDescent="0.25">
      <c r="A41" s="12">
        <v>35</v>
      </c>
      <c r="B41" s="13" t="s">
        <v>755</v>
      </c>
      <c r="C41" s="83"/>
      <c r="D41" s="12" t="s">
        <v>70</v>
      </c>
      <c r="E41" s="12">
        <v>1</v>
      </c>
      <c r="F41" s="84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24" x14ac:dyDescent="0.25">
      <c r="A42" s="12">
        <v>36</v>
      </c>
      <c r="B42" s="13" t="s">
        <v>756</v>
      </c>
      <c r="C42" s="83"/>
      <c r="D42" s="12" t="s">
        <v>70</v>
      </c>
      <c r="E42" s="12">
        <v>1</v>
      </c>
      <c r="F42" s="84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24" x14ac:dyDescent="0.25">
      <c r="A43" s="12">
        <v>37</v>
      </c>
      <c r="B43" s="13" t="s">
        <v>757</v>
      </c>
      <c r="C43" s="83"/>
      <c r="D43" s="12" t="s">
        <v>70</v>
      </c>
      <c r="E43" s="12">
        <v>10</v>
      </c>
      <c r="F43" s="84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24" x14ac:dyDescent="0.25">
      <c r="A44" s="12">
        <v>38</v>
      </c>
      <c r="B44" s="13" t="s">
        <v>758</v>
      </c>
      <c r="C44" s="83"/>
      <c r="D44" s="12" t="s">
        <v>70</v>
      </c>
      <c r="E44" s="12">
        <v>1</v>
      </c>
      <c r="F44" s="84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24" x14ac:dyDescent="0.25">
      <c r="A45" s="12">
        <v>39</v>
      </c>
      <c r="B45" s="13" t="s">
        <v>759</v>
      </c>
      <c r="C45" s="83"/>
      <c r="D45" s="12" t="s">
        <v>70</v>
      </c>
      <c r="E45" s="12">
        <v>1</v>
      </c>
      <c r="F45" s="84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24" x14ac:dyDescent="0.25">
      <c r="A46" s="12">
        <v>40</v>
      </c>
      <c r="B46" s="13" t="s">
        <v>760</v>
      </c>
      <c r="C46" s="83"/>
      <c r="D46" s="12" t="s">
        <v>70</v>
      </c>
      <c r="E46" s="12">
        <v>1</v>
      </c>
      <c r="F46" s="84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4" x14ac:dyDescent="0.25">
      <c r="A47" s="12">
        <v>41</v>
      </c>
      <c r="B47" s="13" t="s">
        <v>761</v>
      </c>
      <c r="C47" s="83"/>
      <c r="D47" s="12" t="s">
        <v>70</v>
      </c>
      <c r="E47" s="12">
        <v>1</v>
      </c>
      <c r="F47" s="84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24" x14ac:dyDescent="0.25">
      <c r="A48" s="12">
        <v>42</v>
      </c>
      <c r="B48" s="13" t="s">
        <v>762</v>
      </c>
      <c r="C48" s="83"/>
      <c r="D48" s="12" t="s">
        <v>70</v>
      </c>
      <c r="E48" s="12">
        <v>1</v>
      </c>
      <c r="F48" s="84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24" x14ac:dyDescent="0.25">
      <c r="A49" s="12">
        <v>43</v>
      </c>
      <c r="B49" s="13" t="s">
        <v>763</v>
      </c>
      <c r="C49" s="83"/>
      <c r="D49" s="12" t="s">
        <v>70</v>
      </c>
      <c r="E49" s="12">
        <v>1</v>
      </c>
      <c r="F49" s="84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24" x14ac:dyDescent="0.25">
      <c r="A50" s="12">
        <v>44</v>
      </c>
      <c r="B50" s="13" t="s">
        <v>764</v>
      </c>
      <c r="C50" s="83"/>
      <c r="D50" s="12" t="s">
        <v>70</v>
      </c>
      <c r="E50" s="12">
        <v>1</v>
      </c>
      <c r="F50" s="84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12">
        <v>45</v>
      </c>
      <c r="B51" s="13" t="s">
        <v>765</v>
      </c>
      <c r="C51" s="83"/>
      <c r="D51" s="12" t="s">
        <v>70</v>
      </c>
      <c r="E51" s="12">
        <v>1</v>
      </c>
      <c r="F51" s="84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24" x14ac:dyDescent="0.25">
      <c r="A52" s="12">
        <v>46</v>
      </c>
      <c r="B52" s="13" t="s">
        <v>766</v>
      </c>
      <c r="C52" s="83"/>
      <c r="D52" s="12" t="s">
        <v>70</v>
      </c>
      <c r="E52" s="12">
        <v>1</v>
      </c>
      <c r="F52" s="84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4" x14ac:dyDescent="0.25">
      <c r="A53" s="12">
        <v>47</v>
      </c>
      <c r="B53" s="13" t="s">
        <v>767</v>
      </c>
      <c r="C53" s="83"/>
      <c r="D53" s="12" t="s">
        <v>70</v>
      </c>
      <c r="E53" s="12">
        <v>1</v>
      </c>
      <c r="F53" s="84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24" x14ac:dyDescent="0.25">
      <c r="A54" s="12">
        <v>48</v>
      </c>
      <c r="B54" s="13" t="s">
        <v>768</v>
      </c>
      <c r="C54" s="83"/>
      <c r="D54" s="12" t="s">
        <v>70</v>
      </c>
      <c r="E54" s="12">
        <v>1</v>
      </c>
      <c r="F54" s="84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36" x14ac:dyDescent="0.25">
      <c r="A55" s="12">
        <v>49</v>
      </c>
      <c r="B55" s="13" t="s">
        <v>769</v>
      </c>
      <c r="C55" s="83"/>
      <c r="D55" s="12" t="s">
        <v>70</v>
      </c>
      <c r="E55" s="12">
        <v>1</v>
      </c>
      <c r="F55" s="84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36" x14ac:dyDescent="0.25">
      <c r="A56" s="12">
        <v>50</v>
      </c>
      <c r="B56" s="13" t="s">
        <v>770</v>
      </c>
      <c r="C56" s="83"/>
      <c r="D56" s="12" t="s">
        <v>70</v>
      </c>
      <c r="E56" s="12">
        <v>1</v>
      </c>
      <c r="F56" s="84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42.75" customHeight="1" x14ac:dyDescent="0.25">
      <c r="A57" s="12">
        <v>51</v>
      </c>
      <c r="B57" s="13" t="s">
        <v>771</v>
      </c>
      <c r="C57" s="83"/>
      <c r="D57" s="12" t="s">
        <v>70</v>
      </c>
      <c r="E57" s="12">
        <v>1</v>
      </c>
      <c r="F57" s="84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24" x14ac:dyDescent="0.25">
      <c r="A58" s="12">
        <v>52</v>
      </c>
      <c r="B58" s="13" t="s">
        <v>772</v>
      </c>
      <c r="C58" s="83"/>
      <c r="D58" s="12" t="s">
        <v>70</v>
      </c>
      <c r="E58" s="12">
        <v>5</v>
      </c>
      <c r="F58" s="84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24" x14ac:dyDescent="0.25">
      <c r="A59" s="12">
        <v>53</v>
      </c>
      <c r="B59" s="13" t="s">
        <v>773</v>
      </c>
      <c r="C59" s="83"/>
      <c r="D59" s="12" t="s">
        <v>70</v>
      </c>
      <c r="E59" s="12">
        <v>1</v>
      </c>
      <c r="F59" s="84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x14ac:dyDescent="0.25">
      <c r="A60" s="12">
        <v>54</v>
      </c>
      <c r="B60" s="13" t="s">
        <v>774</v>
      </c>
      <c r="C60" s="83"/>
      <c r="D60" s="12" t="s">
        <v>70</v>
      </c>
      <c r="E60" s="12">
        <v>1</v>
      </c>
      <c r="F60" s="84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x14ac:dyDescent="0.25">
      <c r="A61" s="12">
        <v>55</v>
      </c>
      <c r="B61" s="13" t="s">
        <v>775</v>
      </c>
      <c r="C61" s="83"/>
      <c r="D61" s="12" t="s">
        <v>70</v>
      </c>
      <c r="E61" s="12">
        <v>1</v>
      </c>
      <c r="F61" s="84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x14ac:dyDescent="0.25">
      <c r="A62" s="12">
        <v>56</v>
      </c>
      <c r="B62" s="13" t="s">
        <v>776</v>
      </c>
      <c r="C62" s="83"/>
      <c r="D62" s="12" t="s">
        <v>70</v>
      </c>
      <c r="E62" s="12">
        <v>1</v>
      </c>
      <c r="F62" s="84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x14ac:dyDescent="0.25">
      <c r="A63" s="12">
        <v>57</v>
      </c>
      <c r="B63" s="13" t="s">
        <v>777</v>
      </c>
      <c r="C63" s="83"/>
      <c r="D63" s="12" t="s">
        <v>70</v>
      </c>
      <c r="E63" s="12">
        <v>1</v>
      </c>
      <c r="F63" s="84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x14ac:dyDescent="0.25">
      <c r="A64" s="12">
        <v>58</v>
      </c>
      <c r="B64" s="13" t="s">
        <v>778</v>
      </c>
      <c r="C64" s="83"/>
      <c r="D64" s="12" t="s">
        <v>70</v>
      </c>
      <c r="E64" s="12">
        <v>1</v>
      </c>
      <c r="F64" s="84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27" customHeight="1" x14ac:dyDescent="0.25">
      <c r="A65" s="12">
        <v>59</v>
      </c>
      <c r="B65" s="13" t="s">
        <v>779</v>
      </c>
      <c r="C65" s="83"/>
      <c r="D65" s="12" t="s">
        <v>70</v>
      </c>
      <c r="E65" s="12">
        <v>1</v>
      </c>
      <c r="F65" s="84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 s="6">
        <v>57</v>
      </c>
      <c r="N65" s="6">
        <v>123</v>
      </c>
    </row>
    <row r="66" spans="1:14" ht="27.75" customHeight="1" x14ac:dyDescent="0.25">
      <c r="A66" s="12">
        <v>60</v>
      </c>
      <c r="B66" s="13" t="s">
        <v>780</v>
      </c>
      <c r="C66" s="83"/>
      <c r="D66" s="12" t="s">
        <v>70</v>
      </c>
      <c r="E66" s="12">
        <v>1</v>
      </c>
      <c r="F66" s="84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 s="6">
        <v>58</v>
      </c>
      <c r="N66" s="6">
        <v>124</v>
      </c>
    </row>
    <row r="67" spans="1:14" ht="29.25" customHeight="1" x14ac:dyDescent="0.25">
      <c r="A67" s="12">
        <v>61</v>
      </c>
      <c r="B67" s="13" t="s">
        <v>781</v>
      </c>
      <c r="C67" s="83"/>
      <c r="D67" s="12" t="s">
        <v>70</v>
      </c>
      <c r="E67" s="12">
        <v>1</v>
      </c>
      <c r="F67" s="84">
        <v>0</v>
      </c>
      <c r="G67" s="14">
        <f>F67*1.2</f>
        <v>0</v>
      </c>
      <c r="H67" s="14">
        <f>E67*F67</f>
        <v>0</v>
      </c>
      <c r="I67" s="14">
        <f>E67*G67</f>
        <v>0</v>
      </c>
      <c r="M67" s="6">
        <v>59</v>
      </c>
      <c r="N67" s="6">
        <v>125</v>
      </c>
    </row>
    <row r="68" spans="1:14" ht="30" customHeight="1" x14ac:dyDescent="0.25">
      <c r="A68" s="12">
        <v>62</v>
      </c>
      <c r="B68" s="13" t="s">
        <v>782</v>
      </c>
      <c r="C68" s="83"/>
      <c r="D68" s="12" t="s">
        <v>70</v>
      </c>
      <c r="E68" s="12">
        <v>1</v>
      </c>
      <c r="F68" s="84">
        <v>0</v>
      </c>
      <c r="G68" s="14">
        <f t="shared" ref="G68:G69" si="60">F68*1.2</f>
        <v>0</v>
      </c>
      <c r="H68" s="14">
        <f>E68*F68</f>
        <v>0</v>
      </c>
      <c r="I68" s="14">
        <f t="shared" ref="I68:I69" si="61">E68*G68</f>
        <v>0</v>
      </c>
      <c r="M68" s="6">
        <v>60</v>
      </c>
      <c r="N68" s="6">
        <v>126</v>
      </c>
    </row>
    <row r="69" spans="1:14" ht="29.25" customHeight="1" x14ac:dyDescent="0.25">
      <c r="A69" s="12">
        <v>63</v>
      </c>
      <c r="B69" s="13" t="s">
        <v>783</v>
      </c>
      <c r="C69" s="83"/>
      <c r="D69" s="12" t="s">
        <v>70</v>
      </c>
      <c r="E69" s="12">
        <v>1</v>
      </c>
      <c r="F69" s="84">
        <v>0</v>
      </c>
      <c r="G69" s="14">
        <f t="shared" si="60"/>
        <v>0</v>
      </c>
      <c r="H69" s="14">
        <f t="shared" ref="H69" si="62">E69*F69</f>
        <v>0</v>
      </c>
      <c r="I69" s="14">
        <f t="shared" si="61"/>
        <v>0</v>
      </c>
      <c r="M69" s="6">
        <v>61</v>
      </c>
      <c r="N69" s="6">
        <v>127</v>
      </c>
    </row>
    <row r="70" spans="1:14" ht="24.75" customHeight="1" x14ac:dyDescent="0.25">
      <c r="A70" s="12">
        <v>64</v>
      </c>
      <c r="B70" s="13" t="s">
        <v>784</v>
      </c>
      <c r="C70" s="83"/>
      <c r="D70" s="12" t="s">
        <v>70</v>
      </c>
      <c r="E70" s="12">
        <v>1</v>
      </c>
      <c r="F70" s="84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ht="25.5" customHeight="1" x14ac:dyDescent="0.25">
      <c r="A71" s="12">
        <v>65</v>
      </c>
      <c r="B71" s="13" t="s">
        <v>785</v>
      </c>
      <c r="C71" s="83"/>
      <c r="D71" s="12" t="s">
        <v>70</v>
      </c>
      <c r="E71" s="12">
        <v>1</v>
      </c>
      <c r="F71" s="84">
        <v>0</v>
      </c>
      <c r="G71" s="14">
        <f t="shared" ref="G71:G72" si="63">F71*1.2</f>
        <v>0</v>
      </c>
      <c r="H71" s="14">
        <f>E71*F71</f>
        <v>0</v>
      </c>
      <c r="I71" s="14">
        <f t="shared" ref="I71:I72" si="64">E71*G71</f>
        <v>0</v>
      </c>
      <c r="M71" s="6">
        <v>63</v>
      </c>
      <c r="N71" s="6">
        <v>129</v>
      </c>
    </row>
    <row r="72" spans="1:14" ht="36" x14ac:dyDescent="0.25">
      <c r="A72" s="12">
        <v>66</v>
      </c>
      <c r="B72" s="13" t="s">
        <v>786</v>
      </c>
      <c r="C72" s="83"/>
      <c r="D72" s="12" t="s">
        <v>70</v>
      </c>
      <c r="E72" s="12">
        <v>1</v>
      </c>
      <c r="F72" s="84">
        <v>0</v>
      </c>
      <c r="G72" s="14">
        <f t="shared" si="63"/>
        <v>0</v>
      </c>
      <c r="H72" s="14">
        <f t="shared" ref="H72" si="65">E72*F72</f>
        <v>0</v>
      </c>
      <c r="I72" s="14">
        <f t="shared" si="64"/>
        <v>0</v>
      </c>
      <c r="M72" s="6">
        <v>64</v>
      </c>
      <c r="N72" s="6">
        <v>130</v>
      </c>
    </row>
    <row r="73" spans="1:14" ht="24" x14ac:dyDescent="0.25">
      <c r="A73" s="12">
        <v>67</v>
      </c>
      <c r="B73" s="13" t="s">
        <v>787</v>
      </c>
      <c r="C73" s="83"/>
      <c r="D73" s="12" t="s">
        <v>70</v>
      </c>
      <c r="E73" s="12">
        <v>30</v>
      </c>
      <c r="F73" s="84">
        <v>0</v>
      </c>
      <c r="G73" s="14">
        <f>F73*1.2</f>
        <v>0</v>
      </c>
      <c r="H73" s="14">
        <f>E73*F73</f>
        <v>0</v>
      </c>
      <c r="I73" s="14">
        <f>E73*G73</f>
        <v>0</v>
      </c>
      <c r="M73" s="6">
        <v>65</v>
      </c>
      <c r="N73" s="6">
        <v>131</v>
      </c>
    </row>
    <row r="74" spans="1:14" ht="24" x14ac:dyDescent="0.25">
      <c r="A74" s="12">
        <v>68</v>
      </c>
      <c r="B74" s="13" t="s">
        <v>788</v>
      </c>
      <c r="C74" s="83"/>
      <c r="D74" s="12" t="s">
        <v>70</v>
      </c>
      <c r="E74" s="12">
        <v>1</v>
      </c>
      <c r="F74" s="84">
        <v>0</v>
      </c>
      <c r="G74" s="14">
        <f t="shared" ref="G74:G75" si="66">F74*1.2</f>
        <v>0</v>
      </c>
      <c r="H74" s="14">
        <f>E74*F74</f>
        <v>0</v>
      </c>
      <c r="I74" s="14">
        <f t="shared" ref="I74:I75" si="67">E74*G74</f>
        <v>0</v>
      </c>
      <c r="M74" s="6">
        <v>66</v>
      </c>
      <c r="N74" s="6">
        <v>132</v>
      </c>
    </row>
    <row r="75" spans="1:14" ht="36" x14ac:dyDescent="0.25">
      <c r="A75" s="12">
        <v>69</v>
      </c>
      <c r="B75" s="13" t="s">
        <v>789</v>
      </c>
      <c r="C75" s="83"/>
      <c r="D75" s="12" t="s">
        <v>70</v>
      </c>
      <c r="E75" s="12">
        <v>1</v>
      </c>
      <c r="F75" s="84">
        <v>0</v>
      </c>
      <c r="G75" s="14">
        <f t="shared" si="66"/>
        <v>0</v>
      </c>
      <c r="H75" s="14">
        <f t="shared" ref="H75" si="68">E75*F75</f>
        <v>0</v>
      </c>
      <c r="I75" s="14">
        <f t="shared" si="67"/>
        <v>0</v>
      </c>
      <c r="M75" s="6">
        <v>67</v>
      </c>
      <c r="N75" s="6">
        <v>133</v>
      </c>
    </row>
    <row r="76" spans="1:14" ht="36" x14ac:dyDescent="0.25">
      <c r="A76" s="12">
        <v>70</v>
      </c>
      <c r="B76" s="13" t="s">
        <v>790</v>
      </c>
      <c r="C76" s="83"/>
      <c r="D76" s="12" t="s">
        <v>70</v>
      </c>
      <c r="E76" s="12">
        <v>30</v>
      </c>
      <c r="F76" s="84">
        <v>0</v>
      </c>
      <c r="G76" s="14">
        <f>F76*1.2</f>
        <v>0</v>
      </c>
      <c r="H76" s="14">
        <f>E76*F76</f>
        <v>0</v>
      </c>
      <c r="I76" s="14">
        <f>E76*G76</f>
        <v>0</v>
      </c>
      <c r="M76" s="6">
        <v>68</v>
      </c>
      <c r="N76" s="6">
        <v>134</v>
      </c>
    </row>
    <row r="77" spans="1:14" ht="24" x14ac:dyDescent="0.25">
      <c r="A77" s="12">
        <v>71</v>
      </c>
      <c r="B77" s="13" t="s">
        <v>791</v>
      </c>
      <c r="C77" s="83"/>
      <c r="D77" s="12" t="s">
        <v>70</v>
      </c>
      <c r="E77" s="12">
        <v>1</v>
      </c>
      <c r="F77" s="84">
        <v>0</v>
      </c>
      <c r="G77" s="14">
        <f t="shared" ref="G77:G78" si="69">F77*1.2</f>
        <v>0</v>
      </c>
      <c r="H77" s="14">
        <f>E77*F77</f>
        <v>0</v>
      </c>
      <c r="I77" s="14">
        <f t="shared" ref="I77:I78" si="70">E77*G77</f>
        <v>0</v>
      </c>
      <c r="M77" s="6">
        <v>69</v>
      </c>
      <c r="N77" s="6">
        <v>135</v>
      </c>
    </row>
    <row r="78" spans="1:14" ht="30" customHeight="1" x14ac:dyDescent="0.25">
      <c r="A78" s="12">
        <v>72</v>
      </c>
      <c r="B78" s="13" t="s">
        <v>792</v>
      </c>
      <c r="C78" s="83"/>
      <c r="D78" s="12" t="s">
        <v>70</v>
      </c>
      <c r="E78" s="12">
        <v>1</v>
      </c>
      <c r="F78" s="84">
        <v>0</v>
      </c>
      <c r="G78" s="14">
        <f t="shared" si="69"/>
        <v>0</v>
      </c>
      <c r="H78" s="14">
        <f t="shared" ref="H78" si="71">E78*F78</f>
        <v>0</v>
      </c>
      <c r="I78" s="14">
        <f t="shared" si="70"/>
        <v>0</v>
      </c>
      <c r="M78" s="6">
        <v>70</v>
      </c>
      <c r="N78" s="6">
        <v>136</v>
      </c>
    </row>
    <row r="79" spans="1:14" ht="36" x14ac:dyDescent="0.25">
      <c r="A79" s="12">
        <v>73</v>
      </c>
      <c r="B79" s="13" t="s">
        <v>793</v>
      </c>
      <c r="C79" s="83"/>
      <c r="D79" s="12" t="s">
        <v>70</v>
      </c>
      <c r="E79" s="12">
        <v>1</v>
      </c>
      <c r="F79" s="84">
        <v>0</v>
      </c>
      <c r="G79" s="14">
        <f>F79*1.2</f>
        <v>0</v>
      </c>
      <c r="H79" s="14">
        <f>E79*F79</f>
        <v>0</v>
      </c>
      <c r="I79" s="14">
        <f>E79*G79</f>
        <v>0</v>
      </c>
      <c r="M79" s="6">
        <v>71</v>
      </c>
      <c r="N79" s="6">
        <v>137</v>
      </c>
    </row>
    <row r="80" spans="1:14" ht="24" x14ac:dyDescent="0.25">
      <c r="A80" s="12">
        <v>74</v>
      </c>
      <c r="B80" s="13" t="s">
        <v>794</v>
      </c>
      <c r="C80" s="83"/>
      <c r="D80" s="12" t="s">
        <v>70</v>
      </c>
      <c r="E80" s="12">
        <v>5</v>
      </c>
      <c r="F80" s="84">
        <v>0</v>
      </c>
      <c r="G80" s="14">
        <f t="shared" ref="G80:G81" si="72">F80*1.2</f>
        <v>0</v>
      </c>
      <c r="H80" s="14">
        <f>E80*F80</f>
        <v>0</v>
      </c>
      <c r="I80" s="14">
        <f t="shared" ref="I80:I81" si="73">E80*G80</f>
        <v>0</v>
      </c>
      <c r="M80" s="6">
        <v>72</v>
      </c>
      <c r="N80" s="6">
        <v>138</v>
      </c>
    </row>
    <row r="81" spans="1:14" ht="24" x14ac:dyDescent="0.25">
      <c r="A81" s="12">
        <v>75</v>
      </c>
      <c r="B81" s="13" t="s">
        <v>795</v>
      </c>
      <c r="C81" s="83"/>
      <c r="D81" s="12" t="s">
        <v>70</v>
      </c>
      <c r="E81" s="12">
        <v>1</v>
      </c>
      <c r="F81" s="84">
        <v>0</v>
      </c>
      <c r="G81" s="14">
        <f t="shared" si="72"/>
        <v>0</v>
      </c>
      <c r="H81" s="14">
        <f t="shared" ref="H81" si="74">E81*F81</f>
        <v>0</v>
      </c>
      <c r="I81" s="14">
        <f t="shared" si="73"/>
        <v>0</v>
      </c>
      <c r="M81" s="6">
        <v>73</v>
      </c>
      <c r="N81" s="6">
        <v>139</v>
      </c>
    </row>
    <row r="82" spans="1:14" ht="32.25" customHeight="1" x14ac:dyDescent="0.25">
      <c r="A82" s="12">
        <v>76</v>
      </c>
      <c r="B82" s="13" t="s">
        <v>796</v>
      </c>
      <c r="C82" s="83"/>
      <c r="D82" s="12" t="s">
        <v>70</v>
      </c>
      <c r="E82" s="12">
        <v>3</v>
      </c>
      <c r="F82" s="84">
        <v>0</v>
      </c>
      <c r="G82" s="14">
        <f>F82*1.2</f>
        <v>0</v>
      </c>
      <c r="H82" s="14">
        <f>E82*F82</f>
        <v>0</v>
      </c>
      <c r="I82" s="14">
        <f>E82*G82</f>
        <v>0</v>
      </c>
      <c r="M82" s="6">
        <v>74</v>
      </c>
      <c r="N82" s="6">
        <v>140</v>
      </c>
    </row>
    <row r="83" spans="1:14" ht="36" x14ac:dyDescent="0.25">
      <c r="A83" s="12">
        <v>77</v>
      </c>
      <c r="B83" s="13" t="s">
        <v>797</v>
      </c>
      <c r="C83" s="83"/>
      <c r="D83" s="12" t="s">
        <v>70</v>
      </c>
      <c r="E83" s="12">
        <v>1</v>
      </c>
      <c r="F83" s="84">
        <v>0</v>
      </c>
      <c r="G83" s="14">
        <f t="shared" ref="G83:G84" si="75">F83*1.2</f>
        <v>0</v>
      </c>
      <c r="H83" s="14">
        <f>E83*F83</f>
        <v>0</v>
      </c>
      <c r="I83" s="14">
        <f t="shared" ref="I83:I84" si="76">E83*G83</f>
        <v>0</v>
      </c>
      <c r="M83" s="6">
        <v>75</v>
      </c>
      <c r="N83" s="6">
        <v>141</v>
      </c>
    </row>
    <row r="84" spans="1:14" ht="24" x14ac:dyDescent="0.25">
      <c r="A84" s="12">
        <v>78</v>
      </c>
      <c r="B84" s="13" t="s">
        <v>798</v>
      </c>
      <c r="C84" s="83"/>
      <c r="D84" s="12" t="s">
        <v>70</v>
      </c>
      <c r="E84" s="12">
        <v>1</v>
      </c>
      <c r="F84" s="84">
        <v>0</v>
      </c>
      <c r="G84" s="14">
        <f t="shared" si="75"/>
        <v>0</v>
      </c>
      <c r="H84" s="14">
        <f t="shared" ref="H84" si="77">E84*F84</f>
        <v>0</v>
      </c>
      <c r="I84" s="14">
        <f t="shared" si="76"/>
        <v>0</v>
      </c>
      <c r="M84" s="6">
        <v>76</v>
      </c>
      <c r="N84" s="6">
        <v>142</v>
      </c>
    </row>
    <row r="85" spans="1:14" x14ac:dyDescent="0.25">
      <c r="A85" s="12">
        <v>79</v>
      </c>
      <c r="B85" s="13" t="s">
        <v>799</v>
      </c>
      <c r="C85" s="83"/>
      <c r="D85" s="12" t="s">
        <v>70</v>
      </c>
      <c r="E85" s="12">
        <v>40</v>
      </c>
      <c r="F85" s="84">
        <v>0</v>
      </c>
      <c r="G85" s="14">
        <f>F85*1.2</f>
        <v>0</v>
      </c>
      <c r="H85" s="14">
        <f>E85*F85</f>
        <v>0</v>
      </c>
      <c r="I85" s="14">
        <f>E85*G85</f>
        <v>0</v>
      </c>
      <c r="M85" s="6">
        <v>77</v>
      </c>
      <c r="N85" s="6">
        <v>143</v>
      </c>
    </row>
    <row r="86" spans="1:14" x14ac:dyDescent="0.25">
      <c r="A86" s="12">
        <v>80</v>
      </c>
      <c r="B86" s="13" t="s">
        <v>800</v>
      </c>
      <c r="C86" s="83"/>
      <c r="D86" s="12" t="s">
        <v>70</v>
      </c>
      <c r="E86" s="12">
        <v>40</v>
      </c>
      <c r="F86" s="84">
        <v>0</v>
      </c>
      <c r="G86" s="14">
        <f t="shared" ref="G86:G87" si="78">F86*1.2</f>
        <v>0</v>
      </c>
      <c r="H86" s="14">
        <f>E86*F86</f>
        <v>0</v>
      </c>
      <c r="I86" s="14">
        <f t="shared" ref="I86:I87" si="79">E86*G86</f>
        <v>0</v>
      </c>
      <c r="M86" s="6">
        <v>78</v>
      </c>
      <c r="N86" s="6">
        <v>144</v>
      </c>
    </row>
    <row r="87" spans="1:14" ht="24" x14ac:dyDescent="0.25">
      <c r="A87" s="12">
        <v>81</v>
      </c>
      <c r="B87" s="13" t="s">
        <v>801</v>
      </c>
      <c r="C87" s="83"/>
      <c r="D87" s="12" t="s">
        <v>70</v>
      </c>
      <c r="E87" s="12">
        <v>1</v>
      </c>
      <c r="F87" s="84">
        <v>0</v>
      </c>
      <c r="G87" s="14">
        <f t="shared" si="78"/>
        <v>0</v>
      </c>
      <c r="H87" s="14">
        <f t="shared" ref="H87" si="80">E87*F87</f>
        <v>0</v>
      </c>
      <c r="I87" s="14">
        <f t="shared" si="79"/>
        <v>0</v>
      </c>
      <c r="M87" s="6">
        <v>79</v>
      </c>
      <c r="N87" s="6">
        <v>145</v>
      </c>
    </row>
    <row r="88" spans="1:14" x14ac:dyDescent="0.25">
      <c r="A88" s="12">
        <v>82</v>
      </c>
      <c r="B88" s="13" t="s">
        <v>802</v>
      </c>
      <c r="C88" s="83"/>
      <c r="D88" s="12" t="s">
        <v>70</v>
      </c>
      <c r="E88" s="12">
        <v>1</v>
      </c>
      <c r="F88" s="84">
        <v>0</v>
      </c>
      <c r="G88" s="14">
        <f>F88*1.2</f>
        <v>0</v>
      </c>
      <c r="H88" s="14">
        <f>E88*F88</f>
        <v>0</v>
      </c>
      <c r="I88" s="14">
        <f>E88*G88</f>
        <v>0</v>
      </c>
      <c r="M88" s="6">
        <v>80</v>
      </c>
      <c r="N88" s="6">
        <v>146</v>
      </c>
    </row>
    <row r="89" spans="1:14" ht="24" x14ac:dyDescent="0.25">
      <c r="A89" s="12">
        <v>83</v>
      </c>
      <c r="B89" s="13" t="s">
        <v>803</v>
      </c>
      <c r="C89" s="83"/>
      <c r="D89" s="12" t="s">
        <v>70</v>
      </c>
      <c r="E89" s="12">
        <v>1</v>
      </c>
      <c r="F89" s="84">
        <v>0</v>
      </c>
      <c r="G89" s="14">
        <f t="shared" ref="G89:G90" si="81">F89*1.2</f>
        <v>0</v>
      </c>
      <c r="H89" s="14">
        <f>E89*F89</f>
        <v>0</v>
      </c>
      <c r="I89" s="14">
        <f t="shared" ref="I89:I90" si="82">E89*G89</f>
        <v>0</v>
      </c>
      <c r="M89" s="6">
        <v>81</v>
      </c>
      <c r="N89" s="6">
        <v>147</v>
      </c>
    </row>
    <row r="90" spans="1:14" ht="29.25" customHeight="1" x14ac:dyDescent="0.25">
      <c r="A90" s="12">
        <v>84</v>
      </c>
      <c r="B90" s="13" t="s">
        <v>804</v>
      </c>
      <c r="C90" s="83"/>
      <c r="D90" s="12" t="s">
        <v>70</v>
      </c>
      <c r="E90" s="12">
        <v>10</v>
      </c>
      <c r="F90" s="84">
        <v>0</v>
      </c>
      <c r="G90" s="14">
        <f t="shared" si="81"/>
        <v>0</v>
      </c>
      <c r="H90" s="14">
        <f t="shared" ref="H90" si="83">E90*F90</f>
        <v>0</v>
      </c>
      <c r="I90" s="14">
        <f t="shared" si="82"/>
        <v>0</v>
      </c>
      <c r="M90" s="6">
        <v>82</v>
      </c>
      <c r="N90" s="6">
        <v>148</v>
      </c>
    </row>
    <row r="91" spans="1:14" x14ac:dyDescent="0.25">
      <c r="A91" s="12">
        <v>85</v>
      </c>
      <c r="B91" s="13" t="s">
        <v>805</v>
      </c>
      <c r="C91" s="83"/>
      <c r="D91" s="12" t="s">
        <v>70</v>
      </c>
      <c r="E91" s="12">
        <v>15</v>
      </c>
      <c r="F91" s="84">
        <v>0</v>
      </c>
      <c r="G91" s="14">
        <f>F91*1.2</f>
        <v>0</v>
      </c>
      <c r="H91" s="14">
        <f>E91*F91</f>
        <v>0</v>
      </c>
      <c r="I91" s="14">
        <f>E91*G91</f>
        <v>0</v>
      </c>
      <c r="M91" s="6">
        <v>83</v>
      </c>
      <c r="N91" s="6">
        <v>149</v>
      </c>
    </row>
    <row r="92" spans="1:14" x14ac:dyDescent="0.25">
      <c r="A92" s="12">
        <v>86</v>
      </c>
      <c r="B92" s="13" t="s">
        <v>806</v>
      </c>
      <c r="C92" s="83"/>
      <c r="D92" s="12" t="s">
        <v>70</v>
      </c>
      <c r="E92" s="12">
        <v>15</v>
      </c>
      <c r="F92" s="84">
        <v>0</v>
      </c>
      <c r="G92" s="14">
        <f t="shared" ref="G92:G93" si="84">F92*1.2</f>
        <v>0</v>
      </c>
      <c r="H92" s="14">
        <f>E92*F92</f>
        <v>0</v>
      </c>
      <c r="I92" s="14">
        <f t="shared" ref="I92:I93" si="85">E92*G92</f>
        <v>0</v>
      </c>
      <c r="M92" s="6">
        <v>84</v>
      </c>
      <c r="N92" s="6">
        <v>150</v>
      </c>
    </row>
    <row r="93" spans="1:14" x14ac:dyDescent="0.25">
      <c r="A93" s="12">
        <v>87</v>
      </c>
      <c r="B93" s="13" t="s">
        <v>807</v>
      </c>
      <c r="C93" s="83"/>
      <c r="D93" s="12" t="s">
        <v>70</v>
      </c>
      <c r="E93" s="12">
        <v>15</v>
      </c>
      <c r="F93" s="84">
        <v>0</v>
      </c>
      <c r="G93" s="14">
        <f t="shared" si="84"/>
        <v>0</v>
      </c>
      <c r="H93" s="14">
        <f t="shared" ref="H93" si="86">E93*F93</f>
        <v>0</v>
      </c>
      <c r="I93" s="14">
        <f t="shared" si="85"/>
        <v>0</v>
      </c>
      <c r="M93" s="6">
        <v>85</v>
      </c>
      <c r="N93" s="6">
        <v>151</v>
      </c>
    </row>
    <row r="94" spans="1:14" ht="24" x14ac:dyDescent="0.25">
      <c r="A94" s="12">
        <v>88</v>
      </c>
      <c r="B94" s="13" t="s">
        <v>808</v>
      </c>
      <c r="C94" s="83"/>
      <c r="D94" s="12" t="s">
        <v>70</v>
      </c>
      <c r="E94" s="12">
        <v>1</v>
      </c>
      <c r="F94" s="84">
        <v>0</v>
      </c>
      <c r="G94" s="14">
        <f>F94*1.2</f>
        <v>0</v>
      </c>
      <c r="H94" s="14">
        <f>E94*F94</f>
        <v>0</v>
      </c>
      <c r="I94" s="14">
        <f>E94*G94</f>
        <v>0</v>
      </c>
      <c r="M94" s="6">
        <v>86</v>
      </c>
      <c r="N94" s="6">
        <v>152</v>
      </c>
    </row>
    <row r="95" spans="1:14" ht="36" customHeight="1" x14ac:dyDescent="0.25">
      <c r="A95" s="12">
        <v>89</v>
      </c>
      <c r="B95" s="13" t="s">
        <v>809</v>
      </c>
      <c r="C95" s="83"/>
      <c r="D95" s="12" t="s">
        <v>70</v>
      </c>
      <c r="E95" s="12">
        <v>6</v>
      </c>
      <c r="F95" s="84">
        <v>0</v>
      </c>
      <c r="G95" s="14">
        <f t="shared" ref="G95:G96" si="87">F95*1.2</f>
        <v>0</v>
      </c>
      <c r="H95" s="14">
        <f>E95*F95</f>
        <v>0</v>
      </c>
      <c r="I95" s="14">
        <f t="shared" ref="I95:I96" si="88">E95*G95</f>
        <v>0</v>
      </c>
      <c r="M95" s="6">
        <v>87</v>
      </c>
      <c r="N95" s="6">
        <v>153</v>
      </c>
    </row>
    <row r="96" spans="1:14" ht="24" x14ac:dyDescent="0.25">
      <c r="A96" s="12">
        <v>90</v>
      </c>
      <c r="B96" s="13" t="s">
        <v>810</v>
      </c>
      <c r="C96" s="83"/>
      <c r="D96" s="12" t="s">
        <v>70</v>
      </c>
      <c r="E96" s="12">
        <v>1</v>
      </c>
      <c r="F96" s="84">
        <v>0</v>
      </c>
      <c r="G96" s="14">
        <f t="shared" si="87"/>
        <v>0</v>
      </c>
      <c r="H96" s="14">
        <f t="shared" ref="H96" si="89">E96*F96</f>
        <v>0</v>
      </c>
      <c r="I96" s="14">
        <f t="shared" si="88"/>
        <v>0</v>
      </c>
      <c r="M96" s="6">
        <v>88</v>
      </c>
      <c r="N96" s="6">
        <v>154</v>
      </c>
    </row>
    <row r="97" spans="1:14" ht="24" x14ac:dyDescent="0.25">
      <c r="A97" s="12">
        <v>91</v>
      </c>
      <c r="B97" s="13" t="s">
        <v>811</v>
      </c>
      <c r="C97" s="83"/>
      <c r="D97" s="12" t="s">
        <v>70</v>
      </c>
      <c r="E97" s="12">
        <v>1</v>
      </c>
      <c r="F97" s="84">
        <v>0</v>
      </c>
      <c r="G97" s="14">
        <f>F97*1.2</f>
        <v>0</v>
      </c>
      <c r="H97" s="14">
        <f>E97*F97</f>
        <v>0</v>
      </c>
      <c r="I97" s="14">
        <f>E97*G97</f>
        <v>0</v>
      </c>
      <c r="M97" s="6">
        <v>89</v>
      </c>
      <c r="N97" s="6">
        <v>155</v>
      </c>
    </row>
    <row r="98" spans="1:14" ht="24" x14ac:dyDescent="0.25">
      <c r="A98" s="12">
        <v>92</v>
      </c>
      <c r="B98" s="13" t="s">
        <v>812</v>
      </c>
      <c r="C98" s="83"/>
      <c r="D98" s="12" t="s">
        <v>70</v>
      </c>
      <c r="E98" s="12">
        <v>1</v>
      </c>
      <c r="F98" s="84">
        <v>0</v>
      </c>
      <c r="G98" s="14">
        <f t="shared" ref="G98:G99" si="90">F98*1.2</f>
        <v>0</v>
      </c>
      <c r="H98" s="14">
        <f>E98*F98</f>
        <v>0</v>
      </c>
      <c r="I98" s="14">
        <f t="shared" ref="I98:I99" si="91">E98*G98</f>
        <v>0</v>
      </c>
      <c r="M98" s="6">
        <v>90</v>
      </c>
      <c r="N98" s="6">
        <v>156</v>
      </c>
    </row>
    <row r="99" spans="1:14" ht="60" x14ac:dyDescent="0.25">
      <c r="A99" s="12">
        <v>93</v>
      </c>
      <c r="B99" s="13" t="s">
        <v>813</v>
      </c>
      <c r="C99" s="83"/>
      <c r="D99" s="12" t="s">
        <v>70</v>
      </c>
      <c r="E99" s="12">
        <v>1</v>
      </c>
      <c r="F99" s="84">
        <v>0</v>
      </c>
      <c r="G99" s="14">
        <f t="shared" si="90"/>
        <v>0</v>
      </c>
      <c r="H99" s="14">
        <f t="shared" ref="H99" si="92">E99*F99</f>
        <v>0</v>
      </c>
      <c r="I99" s="14">
        <f t="shared" si="91"/>
        <v>0</v>
      </c>
      <c r="M99" s="6">
        <v>91</v>
      </c>
      <c r="N99" s="6">
        <v>157</v>
      </c>
    </row>
    <row r="100" spans="1:14" ht="60" x14ac:dyDescent="0.25">
      <c r="A100" s="12">
        <v>94</v>
      </c>
      <c r="B100" s="13" t="s">
        <v>814</v>
      </c>
      <c r="C100" s="83"/>
      <c r="D100" s="12" t="s">
        <v>194</v>
      </c>
      <c r="E100" s="12">
        <v>1</v>
      </c>
      <c r="F100" s="84">
        <v>0</v>
      </c>
      <c r="G100" s="14">
        <f>F100*1.2</f>
        <v>0</v>
      </c>
      <c r="H100" s="14">
        <f>E100*F100</f>
        <v>0</v>
      </c>
      <c r="I100" s="14">
        <f>E100*G100</f>
        <v>0</v>
      </c>
      <c r="M100" s="6">
        <v>92</v>
      </c>
      <c r="N100" s="6">
        <v>158</v>
      </c>
    </row>
    <row r="101" spans="1:14" ht="24" x14ac:dyDescent="0.25">
      <c r="A101" s="12">
        <v>95</v>
      </c>
      <c r="B101" s="13" t="s">
        <v>815</v>
      </c>
      <c r="C101" s="83"/>
      <c r="D101" s="12" t="s">
        <v>70</v>
      </c>
      <c r="E101" s="12">
        <v>1</v>
      </c>
      <c r="F101" s="84">
        <v>0</v>
      </c>
      <c r="G101" s="14">
        <f t="shared" ref="G101:G102" si="93">F101*1.2</f>
        <v>0</v>
      </c>
      <c r="H101" s="14">
        <f>E101*F101</f>
        <v>0</v>
      </c>
      <c r="I101" s="14">
        <f t="shared" ref="I101:I102" si="94">E101*G101</f>
        <v>0</v>
      </c>
      <c r="M101" s="6">
        <v>93</v>
      </c>
      <c r="N101" s="6">
        <v>159</v>
      </c>
    </row>
    <row r="102" spans="1:14" ht="120" x14ac:dyDescent="0.25">
      <c r="A102" s="12">
        <v>96</v>
      </c>
      <c r="B102" s="13" t="s">
        <v>816</v>
      </c>
      <c r="C102" s="83"/>
      <c r="D102" s="12" t="s">
        <v>70</v>
      </c>
      <c r="E102" s="12">
        <v>1</v>
      </c>
      <c r="F102" s="84">
        <v>0</v>
      </c>
      <c r="G102" s="14">
        <f t="shared" si="93"/>
        <v>0</v>
      </c>
      <c r="H102" s="14">
        <f t="shared" ref="H102" si="95">E102*F102</f>
        <v>0</v>
      </c>
      <c r="I102" s="14">
        <f t="shared" si="94"/>
        <v>0</v>
      </c>
      <c r="M102" s="6">
        <v>94</v>
      </c>
      <c r="N102" s="6">
        <v>160</v>
      </c>
    </row>
    <row r="103" spans="1:14" ht="24" x14ac:dyDescent="0.25">
      <c r="A103" s="12">
        <v>97</v>
      </c>
      <c r="B103" s="13" t="s">
        <v>817</v>
      </c>
      <c r="C103" s="83"/>
      <c r="D103" s="12" t="s">
        <v>70</v>
      </c>
      <c r="E103" s="12">
        <v>1</v>
      </c>
      <c r="F103" s="84">
        <v>0</v>
      </c>
      <c r="G103" s="14">
        <f>F103*1.2</f>
        <v>0</v>
      </c>
      <c r="H103" s="14">
        <f>E103*F103</f>
        <v>0</v>
      </c>
      <c r="I103" s="14">
        <f>E103*G103</f>
        <v>0</v>
      </c>
      <c r="M103" s="6">
        <v>95</v>
      </c>
      <c r="N103" s="6">
        <v>161</v>
      </c>
    </row>
    <row r="104" spans="1:14" ht="24" x14ac:dyDescent="0.25">
      <c r="A104" s="12">
        <v>98</v>
      </c>
      <c r="B104" s="13" t="s">
        <v>818</v>
      </c>
      <c r="C104" s="83"/>
      <c r="D104" s="12" t="s">
        <v>70</v>
      </c>
      <c r="E104" s="12">
        <v>1</v>
      </c>
      <c r="F104" s="84">
        <v>0</v>
      </c>
      <c r="G104" s="14">
        <f t="shared" ref="G104:G105" si="96">F104*1.2</f>
        <v>0</v>
      </c>
      <c r="H104" s="14">
        <f>E104*F104</f>
        <v>0</v>
      </c>
      <c r="I104" s="14">
        <f t="shared" ref="I104:I105" si="97">E104*G104</f>
        <v>0</v>
      </c>
      <c r="M104" s="6">
        <v>96</v>
      </c>
      <c r="N104" s="6">
        <v>162</v>
      </c>
    </row>
    <row r="105" spans="1:14" ht="36" x14ac:dyDescent="0.25">
      <c r="A105" s="12">
        <v>99</v>
      </c>
      <c r="B105" s="13" t="s">
        <v>819</v>
      </c>
      <c r="C105" s="83"/>
      <c r="D105" s="12" t="s">
        <v>70</v>
      </c>
      <c r="E105" s="12">
        <v>1</v>
      </c>
      <c r="F105" s="84">
        <v>0</v>
      </c>
      <c r="G105" s="14">
        <f t="shared" si="96"/>
        <v>0</v>
      </c>
      <c r="H105" s="14">
        <f t="shared" ref="H105" si="98">E105*F105</f>
        <v>0</v>
      </c>
      <c r="I105" s="14">
        <f t="shared" si="97"/>
        <v>0</v>
      </c>
      <c r="M105" s="6">
        <v>97</v>
      </c>
      <c r="N105" s="6">
        <v>163</v>
      </c>
    </row>
    <row r="106" spans="1:14" ht="36" x14ac:dyDescent="0.25">
      <c r="A106" s="12">
        <v>100</v>
      </c>
      <c r="B106" s="13" t="s">
        <v>820</v>
      </c>
      <c r="C106" s="83"/>
      <c r="D106" s="12" t="s">
        <v>70</v>
      </c>
      <c r="E106" s="12">
        <v>1</v>
      </c>
      <c r="F106" s="84">
        <v>0</v>
      </c>
      <c r="G106" s="14">
        <f>F106*1.2</f>
        <v>0</v>
      </c>
      <c r="H106" s="14">
        <f>E106*F106</f>
        <v>0</v>
      </c>
      <c r="I106" s="14">
        <f>E106*G106</f>
        <v>0</v>
      </c>
      <c r="M106" s="6">
        <v>98</v>
      </c>
      <c r="N106" s="6">
        <v>164</v>
      </c>
    </row>
    <row r="107" spans="1:14" ht="24" x14ac:dyDescent="0.25">
      <c r="A107" s="12">
        <v>101</v>
      </c>
      <c r="B107" s="13" t="s">
        <v>821</v>
      </c>
      <c r="C107" s="83"/>
      <c r="D107" s="12" t="s">
        <v>70</v>
      </c>
      <c r="E107" s="12">
        <v>1</v>
      </c>
      <c r="F107" s="84">
        <v>0</v>
      </c>
      <c r="G107" s="14">
        <f t="shared" ref="G107:G108" si="99">F107*1.2</f>
        <v>0</v>
      </c>
      <c r="H107" s="14">
        <f>E107*F107</f>
        <v>0</v>
      </c>
      <c r="I107" s="14">
        <f t="shared" ref="I107:I108" si="100">E107*G107</f>
        <v>0</v>
      </c>
      <c r="M107" s="6">
        <v>99</v>
      </c>
      <c r="N107" s="6">
        <v>165</v>
      </c>
    </row>
    <row r="108" spans="1:14" ht="24" x14ac:dyDescent="0.25">
      <c r="A108" s="12">
        <v>102</v>
      </c>
      <c r="B108" s="13" t="s">
        <v>822</v>
      </c>
      <c r="C108" s="83"/>
      <c r="D108" s="12" t="s">
        <v>70</v>
      </c>
      <c r="E108" s="12">
        <v>5</v>
      </c>
      <c r="F108" s="84">
        <v>0</v>
      </c>
      <c r="G108" s="14">
        <f t="shared" si="99"/>
        <v>0</v>
      </c>
      <c r="H108" s="14">
        <f t="shared" ref="H108" si="101">E108*F108</f>
        <v>0</v>
      </c>
      <c r="I108" s="14">
        <f t="shared" si="100"/>
        <v>0</v>
      </c>
      <c r="M108" s="6">
        <v>100</v>
      </c>
      <c r="N108" s="6">
        <v>166</v>
      </c>
    </row>
    <row r="109" spans="1:14" ht="36" x14ac:dyDescent="0.25">
      <c r="A109" s="12">
        <v>103</v>
      </c>
      <c r="B109" s="13" t="s">
        <v>823</v>
      </c>
      <c r="C109" s="83"/>
      <c r="D109" s="12" t="s">
        <v>70</v>
      </c>
      <c r="E109" s="12">
        <v>5</v>
      </c>
      <c r="F109" s="84">
        <v>0</v>
      </c>
      <c r="G109" s="14">
        <f>F109*1.2</f>
        <v>0</v>
      </c>
      <c r="H109" s="14">
        <f>E109*F109</f>
        <v>0</v>
      </c>
      <c r="I109" s="14">
        <f>E109*G109</f>
        <v>0</v>
      </c>
      <c r="M109" s="6">
        <v>101</v>
      </c>
      <c r="N109" s="6">
        <v>167</v>
      </c>
    </row>
    <row r="110" spans="1:14" ht="24" x14ac:dyDescent="0.25">
      <c r="A110" s="12">
        <v>104</v>
      </c>
      <c r="B110" s="13" t="s">
        <v>824</v>
      </c>
      <c r="C110" s="83"/>
      <c r="D110" s="12" t="s">
        <v>70</v>
      </c>
      <c r="E110" s="12">
        <v>5</v>
      </c>
      <c r="F110" s="84">
        <v>0</v>
      </c>
      <c r="G110" s="14">
        <f t="shared" ref="G110:G111" si="102">F110*1.2</f>
        <v>0</v>
      </c>
      <c r="H110" s="14">
        <f>E110*F110</f>
        <v>0</v>
      </c>
      <c r="I110" s="14">
        <f t="shared" ref="I110:I111" si="103">E110*G110</f>
        <v>0</v>
      </c>
      <c r="M110" s="6">
        <v>102</v>
      </c>
      <c r="N110" s="6">
        <v>168</v>
      </c>
    </row>
    <row r="111" spans="1:14" ht="36" x14ac:dyDescent="0.25">
      <c r="A111" s="12">
        <v>105</v>
      </c>
      <c r="B111" s="13" t="s">
        <v>825</v>
      </c>
      <c r="C111" s="83"/>
      <c r="D111" s="12" t="s">
        <v>70</v>
      </c>
      <c r="E111" s="12">
        <v>1</v>
      </c>
      <c r="F111" s="84">
        <v>0</v>
      </c>
      <c r="G111" s="14">
        <f t="shared" si="102"/>
        <v>0</v>
      </c>
      <c r="H111" s="14">
        <f t="shared" ref="H111" si="104">E111*F111</f>
        <v>0</v>
      </c>
      <c r="I111" s="14">
        <f t="shared" si="103"/>
        <v>0</v>
      </c>
      <c r="M111" s="6">
        <v>103</v>
      </c>
      <c r="N111" s="6">
        <v>169</v>
      </c>
    </row>
    <row r="112" spans="1:14" ht="36" x14ac:dyDescent="0.25">
      <c r="A112" s="12">
        <v>106</v>
      </c>
      <c r="B112" s="13" t="s">
        <v>826</v>
      </c>
      <c r="C112" s="83"/>
      <c r="D112" s="12" t="s">
        <v>70</v>
      </c>
      <c r="E112" s="12">
        <v>15</v>
      </c>
      <c r="F112" s="84">
        <v>0</v>
      </c>
      <c r="G112" s="14">
        <f>F112*1.2</f>
        <v>0</v>
      </c>
      <c r="H112" s="14">
        <f>E112*F112</f>
        <v>0</v>
      </c>
      <c r="I112" s="14">
        <f>E112*G112</f>
        <v>0</v>
      </c>
      <c r="M112" s="6">
        <v>104</v>
      </c>
      <c r="N112" s="6">
        <v>170</v>
      </c>
    </row>
    <row r="113" spans="1:14" ht="48" x14ac:dyDescent="0.25">
      <c r="A113" s="12">
        <v>107</v>
      </c>
      <c r="B113" s="13" t="s">
        <v>827</v>
      </c>
      <c r="C113" s="83"/>
      <c r="D113" s="12" t="s">
        <v>70</v>
      </c>
      <c r="E113" s="12">
        <v>1</v>
      </c>
      <c r="F113" s="84">
        <v>0</v>
      </c>
      <c r="G113" s="14">
        <f t="shared" ref="G113:G114" si="105">F113*1.2</f>
        <v>0</v>
      </c>
      <c r="H113" s="14">
        <f>E113*F113</f>
        <v>0</v>
      </c>
      <c r="I113" s="14">
        <f t="shared" ref="I113:I114" si="106">E113*G113</f>
        <v>0</v>
      </c>
      <c r="M113" s="6">
        <v>105</v>
      </c>
      <c r="N113" s="6">
        <v>171</v>
      </c>
    </row>
    <row r="114" spans="1:14" ht="36" x14ac:dyDescent="0.25">
      <c r="A114" s="12">
        <v>108</v>
      </c>
      <c r="B114" s="13" t="s">
        <v>828</v>
      </c>
      <c r="C114" s="83"/>
      <c r="D114" s="12" t="s">
        <v>70</v>
      </c>
      <c r="E114" s="12">
        <v>1</v>
      </c>
      <c r="F114" s="84">
        <v>0</v>
      </c>
      <c r="G114" s="14">
        <f t="shared" si="105"/>
        <v>0</v>
      </c>
      <c r="H114" s="14">
        <f t="shared" ref="H114" si="107">E114*F114</f>
        <v>0</v>
      </c>
      <c r="I114" s="14">
        <f t="shared" si="106"/>
        <v>0</v>
      </c>
      <c r="M114" s="6">
        <v>106</v>
      </c>
      <c r="N114" s="6">
        <v>172</v>
      </c>
    </row>
    <row r="115" spans="1:14" ht="24" x14ac:dyDescent="0.25">
      <c r="A115" s="12">
        <v>109</v>
      </c>
      <c r="B115" s="13" t="s">
        <v>829</v>
      </c>
      <c r="C115" s="83"/>
      <c r="D115" s="12" t="s">
        <v>70</v>
      </c>
      <c r="E115" s="12">
        <v>1</v>
      </c>
      <c r="F115" s="84">
        <v>0</v>
      </c>
      <c r="G115" s="14">
        <f>F115*1.2</f>
        <v>0</v>
      </c>
      <c r="H115" s="14">
        <f>E115*F115</f>
        <v>0</v>
      </c>
      <c r="I115" s="14">
        <f>E115*G115</f>
        <v>0</v>
      </c>
      <c r="M115" s="6">
        <v>107</v>
      </c>
      <c r="N115" s="6">
        <v>173</v>
      </c>
    </row>
    <row r="116" spans="1:14" ht="24" x14ac:dyDescent="0.25">
      <c r="A116" s="12">
        <v>110</v>
      </c>
      <c r="B116" s="13" t="s">
        <v>830</v>
      </c>
      <c r="C116" s="83"/>
      <c r="D116" s="12" t="s">
        <v>70</v>
      </c>
      <c r="E116" s="12">
        <v>1</v>
      </c>
      <c r="F116" s="84">
        <v>0</v>
      </c>
      <c r="G116" s="14">
        <f t="shared" ref="G116:G117" si="108">F116*1.2</f>
        <v>0</v>
      </c>
      <c r="H116" s="14">
        <f>E116*F116</f>
        <v>0</v>
      </c>
      <c r="I116" s="14">
        <f t="shared" ref="I116:I117" si="109">E116*G116</f>
        <v>0</v>
      </c>
      <c r="M116" s="6">
        <v>108</v>
      </c>
      <c r="N116" s="6">
        <v>174</v>
      </c>
    </row>
    <row r="117" spans="1:14" ht="24" x14ac:dyDescent="0.25">
      <c r="A117" s="12">
        <v>111</v>
      </c>
      <c r="B117" s="13" t="s">
        <v>831</v>
      </c>
      <c r="C117" s="83"/>
      <c r="D117" s="12" t="s">
        <v>70</v>
      </c>
      <c r="E117" s="12">
        <v>1</v>
      </c>
      <c r="F117" s="84">
        <v>0</v>
      </c>
      <c r="G117" s="14">
        <f t="shared" si="108"/>
        <v>0</v>
      </c>
      <c r="H117" s="14">
        <f t="shared" ref="H117" si="110">E117*F117</f>
        <v>0</v>
      </c>
      <c r="I117" s="14">
        <f t="shared" si="109"/>
        <v>0</v>
      </c>
      <c r="M117" s="6">
        <v>109</v>
      </c>
      <c r="N117" s="6">
        <v>175</v>
      </c>
    </row>
    <row r="118" spans="1:14" x14ac:dyDescent="0.25">
      <c r="A118" s="12">
        <v>112</v>
      </c>
      <c r="B118" s="13" t="s">
        <v>832</v>
      </c>
      <c r="C118" s="83"/>
      <c r="D118" s="12" t="s">
        <v>70</v>
      </c>
      <c r="E118" s="12">
        <v>1</v>
      </c>
      <c r="F118" s="84">
        <v>0</v>
      </c>
      <c r="G118" s="14">
        <f>F118*1.2</f>
        <v>0</v>
      </c>
      <c r="H118" s="14">
        <f>E118*F118</f>
        <v>0</v>
      </c>
      <c r="I118" s="14">
        <f>E118*G118</f>
        <v>0</v>
      </c>
      <c r="M118" s="6">
        <v>110</v>
      </c>
      <c r="N118" s="6">
        <v>176</v>
      </c>
    </row>
    <row r="119" spans="1:14" x14ac:dyDescent="0.25">
      <c r="A119" s="12">
        <v>113</v>
      </c>
      <c r="B119" s="13" t="s">
        <v>833</v>
      </c>
      <c r="C119" s="83"/>
      <c r="D119" s="12" t="s">
        <v>70</v>
      </c>
      <c r="E119" s="12">
        <v>1</v>
      </c>
      <c r="F119" s="84">
        <v>0</v>
      </c>
      <c r="G119" s="14">
        <f t="shared" ref="G119:G120" si="111">F119*1.2</f>
        <v>0</v>
      </c>
      <c r="H119" s="14">
        <f>E119*F119</f>
        <v>0</v>
      </c>
      <c r="I119" s="14">
        <f t="shared" ref="I119:I120" si="112">E119*G119</f>
        <v>0</v>
      </c>
      <c r="M119" s="6">
        <v>111</v>
      </c>
      <c r="N119" s="6">
        <v>177</v>
      </c>
    </row>
    <row r="120" spans="1:14" ht="24" x14ac:dyDescent="0.25">
      <c r="A120" s="12">
        <v>114</v>
      </c>
      <c r="B120" s="13" t="s">
        <v>834</v>
      </c>
      <c r="C120" s="83"/>
      <c r="D120" s="12" t="s">
        <v>70</v>
      </c>
      <c r="E120" s="12">
        <v>1</v>
      </c>
      <c r="F120" s="84">
        <v>0</v>
      </c>
      <c r="G120" s="14">
        <f t="shared" si="111"/>
        <v>0</v>
      </c>
      <c r="H120" s="14">
        <f t="shared" ref="H120" si="113">E120*F120</f>
        <v>0</v>
      </c>
      <c r="I120" s="14">
        <f t="shared" si="112"/>
        <v>0</v>
      </c>
      <c r="M120" s="6">
        <v>112</v>
      </c>
      <c r="N120" s="6">
        <v>178</v>
      </c>
    </row>
    <row r="121" spans="1:14" ht="60" x14ac:dyDescent="0.25">
      <c r="A121" s="12">
        <v>115</v>
      </c>
      <c r="B121" s="13" t="s">
        <v>835</v>
      </c>
      <c r="C121" s="83"/>
      <c r="D121" s="12" t="s">
        <v>70</v>
      </c>
      <c r="E121" s="12">
        <v>1</v>
      </c>
      <c r="F121" s="84">
        <v>0</v>
      </c>
      <c r="G121" s="14">
        <f>F121*1.2</f>
        <v>0</v>
      </c>
      <c r="H121" s="14">
        <f>E121*F121</f>
        <v>0</v>
      </c>
      <c r="I121" s="14">
        <f>E121*G121</f>
        <v>0</v>
      </c>
      <c r="M121" s="6">
        <v>113</v>
      </c>
      <c r="N121" s="6">
        <v>179</v>
      </c>
    </row>
    <row r="122" spans="1:14" ht="24" x14ac:dyDescent="0.25">
      <c r="A122" s="12">
        <v>116</v>
      </c>
      <c r="B122" s="13" t="s">
        <v>836</v>
      </c>
      <c r="C122" s="83"/>
      <c r="D122" s="12" t="s">
        <v>70</v>
      </c>
      <c r="E122" s="12">
        <v>1</v>
      </c>
      <c r="F122" s="84">
        <v>0</v>
      </c>
      <c r="G122" s="14">
        <f t="shared" ref="G122:G123" si="114">F122*1.2</f>
        <v>0</v>
      </c>
      <c r="H122" s="14">
        <f>E122*F122</f>
        <v>0</v>
      </c>
      <c r="I122" s="14">
        <f t="shared" ref="I122:I123" si="115">E122*G122</f>
        <v>0</v>
      </c>
      <c r="M122" s="6">
        <v>114</v>
      </c>
      <c r="N122" s="6">
        <v>180</v>
      </c>
    </row>
    <row r="123" spans="1:14" ht="24" x14ac:dyDescent="0.25">
      <c r="A123" s="12">
        <v>117</v>
      </c>
      <c r="B123" s="13" t="s">
        <v>837</v>
      </c>
      <c r="C123" s="83"/>
      <c r="D123" s="12" t="s">
        <v>70</v>
      </c>
      <c r="E123" s="12">
        <v>2</v>
      </c>
      <c r="F123" s="84">
        <v>0</v>
      </c>
      <c r="G123" s="14">
        <f t="shared" si="114"/>
        <v>0</v>
      </c>
      <c r="H123" s="14">
        <f t="shared" ref="H123" si="116">E123*F123</f>
        <v>0</v>
      </c>
      <c r="I123" s="14">
        <f t="shared" si="115"/>
        <v>0</v>
      </c>
      <c r="M123" s="6">
        <v>115</v>
      </c>
      <c r="N123" s="6">
        <v>181</v>
      </c>
    </row>
    <row r="124" spans="1:14" x14ac:dyDescent="0.25">
      <c r="A124" s="191" t="s">
        <v>23</v>
      </c>
      <c r="B124" s="191"/>
      <c r="C124" s="191"/>
      <c r="D124" s="191"/>
      <c r="E124" s="191"/>
      <c r="F124" s="191"/>
      <c r="G124" s="191"/>
      <c r="H124" s="65">
        <f>SUM(H7:H123)</f>
        <v>0</v>
      </c>
      <c r="I124" s="65">
        <f>SUM(I7:I123)</f>
        <v>0</v>
      </c>
      <c r="M124" s="6">
        <v>116</v>
      </c>
      <c r="N124" s="6">
        <v>182</v>
      </c>
    </row>
    <row r="125" spans="1:14" x14ac:dyDescent="0.25">
      <c r="A125" s="10"/>
      <c r="M125" s="6">
        <v>117</v>
      </c>
      <c r="N125" s="6">
        <v>183</v>
      </c>
    </row>
    <row r="126" spans="1:14" x14ac:dyDescent="0.25">
      <c r="A126" s="206" t="s">
        <v>52</v>
      </c>
      <c r="B126" s="206"/>
      <c r="C126" s="206"/>
      <c r="D126" s="206"/>
      <c r="E126" s="206"/>
      <c r="F126" s="206"/>
      <c r="G126" s="206"/>
      <c r="H126" s="206"/>
      <c r="I126" s="206"/>
      <c r="M126" s="6">
        <v>118</v>
      </c>
      <c r="N126" s="6">
        <v>184</v>
      </c>
    </row>
    <row r="127" spans="1:14" ht="15" customHeight="1" x14ac:dyDescent="0.25">
      <c r="A127" s="186"/>
      <c r="B127" s="187"/>
      <c r="C127" s="187"/>
      <c r="D127" s="187"/>
      <c r="E127" s="187"/>
      <c r="F127" s="187"/>
      <c r="G127" s="187"/>
      <c r="H127" s="187"/>
      <c r="I127" s="188"/>
      <c r="M127" s="6">
        <v>119</v>
      </c>
      <c r="N127" s="6">
        <v>185</v>
      </c>
    </row>
    <row r="128" spans="1:14" ht="25.5" customHeight="1" x14ac:dyDescent="0.25">
      <c r="A128" s="192" t="s">
        <v>31</v>
      </c>
      <c r="B128" s="193"/>
      <c r="C128" s="66">
        <f>H124</f>
        <v>0</v>
      </c>
      <c r="D128" s="17" t="s">
        <v>33</v>
      </c>
      <c r="E128" s="17"/>
      <c r="F128" s="17"/>
      <c r="G128" s="18"/>
      <c r="H128" s="18"/>
      <c r="I128" s="19"/>
      <c r="M128" s="6">
        <v>120</v>
      </c>
      <c r="N128" s="6">
        <v>186</v>
      </c>
    </row>
    <row r="129" spans="1:14" ht="25.5" customHeight="1" x14ac:dyDescent="0.25">
      <c r="A129" s="192" t="s">
        <v>31</v>
      </c>
      <c r="B129" s="193"/>
      <c r="C129" s="66">
        <f>I124</f>
        <v>0</v>
      </c>
      <c r="D129" s="17" t="s">
        <v>32</v>
      </c>
      <c r="E129" s="17"/>
      <c r="F129" s="17"/>
      <c r="G129" s="18"/>
      <c r="H129" s="18"/>
      <c r="I129" s="19"/>
      <c r="N129" s="6">
        <v>187</v>
      </c>
    </row>
    <row r="130" spans="1:14" ht="33" customHeight="1" x14ac:dyDescent="0.25">
      <c r="A130" s="194" t="s">
        <v>56</v>
      </c>
      <c r="B130" s="195"/>
      <c r="C130" s="20" t="s">
        <v>55</v>
      </c>
      <c r="D130" s="44"/>
      <c r="E130" s="196" t="s">
        <v>60</v>
      </c>
      <c r="F130" s="196"/>
      <c r="G130" s="196"/>
      <c r="H130" s="196"/>
      <c r="I130" s="197"/>
      <c r="N130" s="6">
        <v>188</v>
      </c>
    </row>
    <row r="131" spans="1:14" ht="26.25" customHeight="1" x14ac:dyDescent="0.25">
      <c r="A131" s="192" t="s">
        <v>57</v>
      </c>
      <c r="B131" s="193"/>
      <c r="C131" s="20" t="s">
        <v>58</v>
      </c>
      <c r="D131" s="44"/>
      <c r="E131" s="196" t="s">
        <v>59</v>
      </c>
      <c r="F131" s="196"/>
      <c r="G131" s="196"/>
      <c r="H131" s="196"/>
      <c r="I131" s="197"/>
      <c r="N131" s="6">
        <v>189</v>
      </c>
    </row>
    <row r="132" spans="1:14" ht="26.25" customHeight="1" x14ac:dyDescent="0.25">
      <c r="A132" s="192" t="s">
        <v>61</v>
      </c>
      <c r="B132" s="193"/>
      <c r="C132" s="20" t="s">
        <v>63</v>
      </c>
      <c r="D132" s="44"/>
      <c r="E132" s="196" t="s">
        <v>62</v>
      </c>
      <c r="F132" s="196"/>
      <c r="G132" s="196"/>
      <c r="H132" s="196"/>
      <c r="I132" s="197"/>
      <c r="N132" s="6">
        <v>190</v>
      </c>
    </row>
    <row r="133" spans="1:14" ht="22.5" customHeight="1" x14ac:dyDescent="0.25">
      <c r="A133" s="200" t="s">
        <v>67</v>
      </c>
      <c r="B133" s="200"/>
      <c r="C133" s="200"/>
      <c r="D133" s="200"/>
      <c r="E133" s="200"/>
      <c r="F133" s="200"/>
      <c r="G133" s="200"/>
      <c r="H133" s="200"/>
      <c r="I133" s="200"/>
      <c r="N133" s="6">
        <v>191</v>
      </c>
    </row>
    <row r="134" spans="1:14" ht="26.25" customHeight="1" x14ac:dyDescent="0.25">
      <c r="A134" s="192" t="s">
        <v>64</v>
      </c>
      <c r="B134" s="193"/>
      <c r="C134" s="20" t="s">
        <v>65</v>
      </c>
      <c r="D134" s="44"/>
      <c r="E134" s="196" t="s">
        <v>66</v>
      </c>
      <c r="F134" s="196"/>
      <c r="G134" s="196"/>
      <c r="H134" s="196"/>
      <c r="I134" s="197"/>
      <c r="N134" s="6">
        <v>192</v>
      </c>
    </row>
    <row r="135" spans="1:14" x14ac:dyDescent="0.25">
      <c r="A135" s="21"/>
      <c r="B135" s="22"/>
      <c r="C135" s="23"/>
      <c r="D135" s="22"/>
      <c r="E135" s="23"/>
      <c r="F135" s="24"/>
      <c r="G135" s="24"/>
      <c r="H135" s="25"/>
      <c r="I135" s="26"/>
      <c r="N135" s="6">
        <v>193</v>
      </c>
    </row>
    <row r="136" spans="1:14" ht="38.25" customHeight="1" x14ac:dyDescent="0.25">
      <c r="A136" s="32"/>
      <c r="B136" s="28" t="s">
        <v>25</v>
      </c>
      <c r="C136" s="29"/>
      <c r="E136" s="30"/>
      <c r="F136" s="30"/>
      <c r="G136" s="198" t="s">
        <v>26</v>
      </c>
      <c r="H136" s="198"/>
      <c r="I136" s="31"/>
      <c r="N136" s="6">
        <v>194</v>
      </c>
    </row>
    <row r="137" spans="1:14" x14ac:dyDescent="0.25">
      <c r="A137" s="32"/>
      <c r="B137" s="51"/>
      <c r="C137" s="29"/>
      <c r="D137" s="29"/>
      <c r="E137" s="23"/>
      <c r="F137" s="24"/>
      <c r="G137" s="204"/>
      <c r="H137" s="204"/>
      <c r="I137" s="31"/>
      <c r="N137" s="6">
        <v>195</v>
      </c>
    </row>
    <row r="138" spans="1:14" x14ac:dyDescent="0.25">
      <c r="A138" s="32"/>
      <c r="B138" s="52"/>
      <c r="C138" s="29"/>
      <c r="D138" s="183" t="s">
        <v>27</v>
      </c>
      <c r="E138" s="183"/>
      <c r="F138" s="23"/>
      <c r="G138" s="199"/>
      <c r="H138" s="199"/>
      <c r="I138" s="31"/>
      <c r="N138" s="6">
        <v>196</v>
      </c>
    </row>
    <row r="139" spans="1:14" x14ac:dyDescent="0.25">
      <c r="A139" s="160"/>
      <c r="B139" s="158"/>
      <c r="F139" s="24"/>
      <c r="G139" s="25"/>
      <c r="I139" s="31"/>
      <c r="N139" s="6">
        <v>197</v>
      </c>
    </row>
    <row r="140" spans="1:14" ht="15.75" x14ac:dyDescent="0.25">
      <c r="A140" s="179"/>
      <c r="B140" s="180"/>
      <c r="C140" s="180"/>
      <c r="D140" s="180"/>
      <c r="E140" s="180"/>
      <c r="F140" s="33"/>
      <c r="G140" s="33"/>
      <c r="H140" s="33"/>
      <c r="I140" s="34"/>
      <c r="N140" s="6">
        <v>198</v>
      </c>
    </row>
    <row r="141" spans="1:14" x14ac:dyDescent="0.25">
      <c r="A141" s="10"/>
      <c r="G141" s="24"/>
      <c r="N141" s="6">
        <v>199</v>
      </c>
    </row>
    <row r="142" spans="1:14" x14ac:dyDescent="0.25">
      <c r="A142" s="10"/>
      <c r="N142" s="6">
        <v>200</v>
      </c>
    </row>
    <row r="143" spans="1:14" x14ac:dyDescent="0.25">
      <c r="A143" s="181" t="s">
        <v>28</v>
      </c>
      <c r="B143" s="181"/>
      <c r="C143" s="181"/>
      <c r="D143" s="181"/>
      <c r="E143" s="181"/>
      <c r="F143" s="181"/>
      <c r="G143" s="181"/>
      <c r="H143" s="181"/>
      <c r="I143" s="181"/>
      <c r="N143" s="6">
        <v>201</v>
      </c>
    </row>
    <row r="144" spans="1:14" x14ac:dyDescent="0.25">
      <c r="A144" s="184" t="s">
        <v>1159</v>
      </c>
      <c r="B144" s="184"/>
      <c r="C144" s="184"/>
      <c r="D144" s="184"/>
      <c r="E144" s="184"/>
      <c r="F144" s="184"/>
      <c r="G144" s="184"/>
      <c r="H144" s="184"/>
      <c r="I144" s="184"/>
      <c r="N144" s="6">
        <v>202</v>
      </c>
    </row>
    <row r="145" spans="1:14" ht="43.5" customHeight="1" x14ac:dyDescent="0.25">
      <c r="A145" s="182" t="s">
        <v>29</v>
      </c>
      <c r="B145" s="182"/>
      <c r="C145" s="182"/>
      <c r="D145" s="182"/>
      <c r="E145" s="182"/>
      <c r="F145" s="182"/>
      <c r="G145" s="182"/>
      <c r="H145" s="182"/>
      <c r="I145" s="182"/>
      <c r="N145" s="6">
        <v>203</v>
      </c>
    </row>
    <row r="146" spans="1:14" x14ac:dyDescent="0.25">
      <c r="N146" s="6">
        <v>204</v>
      </c>
    </row>
    <row r="147" spans="1:14" x14ac:dyDescent="0.25">
      <c r="N147" s="6">
        <v>205</v>
      </c>
    </row>
    <row r="148" spans="1:14" x14ac:dyDescent="0.25">
      <c r="N148" s="6">
        <v>206</v>
      </c>
    </row>
    <row r="149" spans="1:14" x14ac:dyDescent="0.25">
      <c r="N149" s="6">
        <v>207</v>
      </c>
    </row>
    <row r="150" spans="1:14" x14ac:dyDescent="0.25">
      <c r="N150" s="6">
        <v>208</v>
      </c>
    </row>
    <row r="151" spans="1:14" x14ac:dyDescent="0.25">
      <c r="N151" s="6">
        <v>209</v>
      </c>
    </row>
    <row r="152" spans="1:14" x14ac:dyDescent="0.25">
      <c r="N152" s="6">
        <v>210</v>
      </c>
    </row>
    <row r="153" spans="1:14" x14ac:dyDescent="0.25">
      <c r="N153" s="6">
        <v>211</v>
      </c>
    </row>
    <row r="154" spans="1:14" x14ac:dyDescent="0.25">
      <c r="N154" s="6">
        <v>212</v>
      </c>
    </row>
    <row r="155" spans="1:14" x14ac:dyDescent="0.25">
      <c r="N155" s="6">
        <v>213</v>
      </c>
    </row>
    <row r="156" spans="1:14" x14ac:dyDescent="0.25">
      <c r="N156" s="6">
        <v>214</v>
      </c>
    </row>
    <row r="157" spans="1:14" x14ac:dyDescent="0.25">
      <c r="N157" s="6">
        <v>215</v>
      </c>
    </row>
    <row r="158" spans="1:14" x14ac:dyDescent="0.25">
      <c r="N158" s="6">
        <v>216</v>
      </c>
    </row>
    <row r="159" spans="1:14" x14ac:dyDescent="0.25">
      <c r="N159" s="6">
        <v>217</v>
      </c>
    </row>
    <row r="160" spans="1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D138:E138"/>
    <mergeCell ref="A140:E140"/>
    <mergeCell ref="A143:I143"/>
    <mergeCell ref="A2:I2"/>
    <mergeCell ref="A5:I5"/>
    <mergeCell ref="A124:G124"/>
    <mergeCell ref="A126:I126"/>
    <mergeCell ref="A127:I127"/>
    <mergeCell ref="G137:H137"/>
    <mergeCell ref="A145:I145"/>
    <mergeCell ref="A128:B128"/>
    <mergeCell ref="A129:B129"/>
    <mergeCell ref="A133:I133"/>
    <mergeCell ref="A130:B130"/>
    <mergeCell ref="E130:I130"/>
    <mergeCell ref="A131:B131"/>
    <mergeCell ref="E131:I131"/>
    <mergeCell ref="A132:B132"/>
    <mergeCell ref="E132:I132"/>
    <mergeCell ref="A134:B134"/>
    <mergeCell ref="E134:I134"/>
    <mergeCell ref="A144:I144"/>
    <mergeCell ref="G136:H136"/>
    <mergeCell ref="G138:H138"/>
    <mergeCell ref="A139:B139"/>
  </mergeCells>
  <dataValidations count="4">
    <dataValidation type="list" allowBlank="1" showInputMessage="1" showErrorMessage="1" promptTitle="Листа" prompt="Изаберите гарантни рок" sqref="D132">
      <formula1>$M$32:$M$128</formula1>
    </dataValidation>
    <dataValidation type="list" allowBlank="1" showInputMessage="1" showErrorMessage="1" promptTitle="Листа" prompt="Изаберите рок испоруке" sqref="D131">
      <formula1>$L$32:$L$61</formula1>
    </dataValidation>
    <dataValidation type="list" allowBlank="1" showInputMessage="1" showErrorMessage="1" promptTitle="Листа" prompt="Изаберите рок плаћања" sqref="D130">
      <formula1>$K$32:$K$62</formula1>
    </dataValidation>
    <dataValidation type="list" allowBlank="1" showInputMessage="1" showErrorMessage="1" promptTitle="Листа" prompt="Изаберите рок важења понуде" sqref="D134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125" max="16383" man="1"/>
  </rowBreaks>
  <ignoredErrors>
    <ignoredError sqref="G7:I123 H124:I124 C128:C129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307"/>
  <sheetViews>
    <sheetView view="pageBreakPreview" zoomScale="110" zoomScaleNormal="5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07" t="s">
        <v>11</v>
      </c>
      <c r="B5" s="207"/>
      <c r="C5" s="207"/>
      <c r="D5" s="207"/>
      <c r="E5" s="207"/>
      <c r="F5" s="207"/>
      <c r="G5" s="207"/>
      <c r="H5" s="207"/>
      <c r="I5" s="207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838</v>
      </c>
      <c r="C7" s="85"/>
      <c r="D7" s="12" t="s">
        <v>70</v>
      </c>
      <c r="E7" s="12">
        <v>100</v>
      </c>
      <c r="F7" s="86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24" x14ac:dyDescent="0.25">
      <c r="A8" s="12">
        <v>2</v>
      </c>
      <c r="B8" s="13" t="s">
        <v>839</v>
      </c>
      <c r="C8" s="85"/>
      <c r="D8" s="12" t="s">
        <v>70</v>
      </c>
      <c r="E8" s="12">
        <v>100</v>
      </c>
      <c r="F8" s="86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12">
        <v>3</v>
      </c>
      <c r="B9" s="13" t="s">
        <v>840</v>
      </c>
      <c r="C9" s="85"/>
      <c r="D9" s="12" t="s">
        <v>70</v>
      </c>
      <c r="E9" s="12">
        <v>100</v>
      </c>
      <c r="F9" s="86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841</v>
      </c>
      <c r="C10" s="85"/>
      <c r="D10" s="12" t="s">
        <v>70</v>
      </c>
      <c r="E10" s="12">
        <v>100</v>
      </c>
      <c r="F10" s="86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842</v>
      </c>
      <c r="C11" s="85"/>
      <c r="D11" s="12" t="s">
        <v>70</v>
      </c>
      <c r="E11" s="12">
        <v>100</v>
      </c>
      <c r="F11" s="86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843</v>
      </c>
      <c r="C12" s="85"/>
      <c r="D12" s="12" t="s">
        <v>70</v>
      </c>
      <c r="E12" s="12">
        <v>2000</v>
      </c>
      <c r="F12" s="86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24" x14ac:dyDescent="0.25">
      <c r="A13" s="12">
        <v>7</v>
      </c>
      <c r="B13" s="13" t="s">
        <v>844</v>
      </c>
      <c r="C13" s="85"/>
      <c r="D13" s="12" t="s">
        <v>70</v>
      </c>
      <c r="E13" s="12">
        <v>1200</v>
      </c>
      <c r="F13" s="86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845</v>
      </c>
      <c r="C14" s="85"/>
      <c r="D14" s="12" t="s">
        <v>70</v>
      </c>
      <c r="E14" s="12">
        <v>1000</v>
      </c>
      <c r="F14" s="86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846</v>
      </c>
      <c r="C15" s="85"/>
      <c r="D15" s="12" t="s">
        <v>70</v>
      </c>
      <c r="E15" s="12">
        <v>500</v>
      </c>
      <c r="F15" s="86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847</v>
      </c>
      <c r="C16" s="85"/>
      <c r="D16" s="12" t="s">
        <v>70</v>
      </c>
      <c r="E16" s="12">
        <v>400</v>
      </c>
      <c r="F16" s="86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848</v>
      </c>
      <c r="C17" s="85"/>
      <c r="D17" s="12" t="s">
        <v>70</v>
      </c>
      <c r="E17" s="12">
        <v>130</v>
      </c>
      <c r="F17" s="86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4" x14ac:dyDescent="0.25">
      <c r="A18" s="12">
        <v>12</v>
      </c>
      <c r="B18" s="13" t="s">
        <v>849</v>
      </c>
      <c r="C18" s="85"/>
      <c r="D18" s="12" t="s">
        <v>70</v>
      </c>
      <c r="E18" s="12">
        <v>330</v>
      </c>
      <c r="F18" s="86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4" x14ac:dyDescent="0.25">
      <c r="A19" s="12">
        <v>13</v>
      </c>
      <c r="B19" s="13" t="s">
        <v>850</v>
      </c>
      <c r="C19" s="85"/>
      <c r="D19" s="12" t="s">
        <v>70</v>
      </c>
      <c r="E19" s="12">
        <v>150</v>
      </c>
      <c r="F19" s="86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24" x14ac:dyDescent="0.25">
      <c r="A20" s="12">
        <v>14</v>
      </c>
      <c r="B20" s="13" t="s">
        <v>851</v>
      </c>
      <c r="C20" s="85"/>
      <c r="D20" s="12" t="s">
        <v>70</v>
      </c>
      <c r="E20" s="12">
        <v>300</v>
      </c>
      <c r="F20" s="86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24" x14ac:dyDescent="0.25">
      <c r="A21" s="12">
        <v>15</v>
      </c>
      <c r="B21" s="13" t="s">
        <v>852</v>
      </c>
      <c r="C21" s="85"/>
      <c r="D21" s="12" t="s">
        <v>70</v>
      </c>
      <c r="E21" s="12">
        <v>50</v>
      </c>
      <c r="F21" s="86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24" x14ac:dyDescent="0.25">
      <c r="A22" s="12">
        <v>16</v>
      </c>
      <c r="B22" s="13" t="s">
        <v>853</v>
      </c>
      <c r="C22" s="85"/>
      <c r="D22" s="12" t="s">
        <v>70</v>
      </c>
      <c r="E22" s="12">
        <v>50</v>
      </c>
      <c r="F22" s="86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4" x14ac:dyDescent="0.25">
      <c r="A23" s="12">
        <v>17</v>
      </c>
      <c r="B23" s="13" t="s">
        <v>854</v>
      </c>
      <c r="C23" s="85"/>
      <c r="D23" s="12" t="s">
        <v>70</v>
      </c>
      <c r="E23" s="12">
        <v>50</v>
      </c>
      <c r="F23" s="86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24" x14ac:dyDescent="0.25">
      <c r="A24" s="12">
        <v>18</v>
      </c>
      <c r="B24" s="13" t="s">
        <v>855</v>
      </c>
      <c r="C24" s="85"/>
      <c r="D24" s="12" t="s">
        <v>70</v>
      </c>
      <c r="E24" s="12">
        <v>50</v>
      </c>
      <c r="F24" s="86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24" x14ac:dyDescent="0.25">
      <c r="A25" s="12">
        <v>19</v>
      </c>
      <c r="B25" s="13" t="s">
        <v>856</v>
      </c>
      <c r="C25" s="85"/>
      <c r="D25" s="12" t="s">
        <v>70</v>
      </c>
      <c r="E25" s="12">
        <v>50</v>
      </c>
      <c r="F25" s="86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4" x14ac:dyDescent="0.25">
      <c r="A26" s="12">
        <v>20</v>
      </c>
      <c r="B26" s="13" t="s">
        <v>857</v>
      </c>
      <c r="C26" s="85"/>
      <c r="D26" s="12" t="s">
        <v>70</v>
      </c>
      <c r="E26" s="12">
        <v>50</v>
      </c>
      <c r="F26" s="86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24" x14ac:dyDescent="0.25">
      <c r="A27" s="12">
        <v>21</v>
      </c>
      <c r="B27" s="13" t="s">
        <v>858</v>
      </c>
      <c r="C27" s="85"/>
      <c r="D27" s="12" t="s">
        <v>70</v>
      </c>
      <c r="E27" s="12">
        <v>50</v>
      </c>
      <c r="F27" s="86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24" x14ac:dyDescent="0.25">
      <c r="A28" s="12">
        <v>22</v>
      </c>
      <c r="B28" s="13" t="s">
        <v>859</v>
      </c>
      <c r="C28" s="85"/>
      <c r="D28" s="12" t="s">
        <v>70</v>
      </c>
      <c r="E28" s="12">
        <v>50</v>
      </c>
      <c r="F28" s="86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24" x14ac:dyDescent="0.25">
      <c r="A29" s="12">
        <v>23</v>
      </c>
      <c r="B29" s="13" t="s">
        <v>860</v>
      </c>
      <c r="C29" s="85"/>
      <c r="D29" s="12" t="s">
        <v>70</v>
      </c>
      <c r="E29" s="12">
        <v>50</v>
      </c>
      <c r="F29" s="86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4" x14ac:dyDescent="0.25">
      <c r="A30" s="12">
        <v>24</v>
      </c>
      <c r="B30" s="13" t="s">
        <v>861</v>
      </c>
      <c r="C30" s="85"/>
      <c r="D30" s="12" t="s">
        <v>70</v>
      </c>
      <c r="E30" s="12">
        <v>50</v>
      </c>
      <c r="F30" s="86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862</v>
      </c>
      <c r="C31" s="85"/>
      <c r="D31" s="12" t="s">
        <v>70</v>
      </c>
      <c r="E31" s="12">
        <v>50</v>
      </c>
      <c r="F31" s="86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4" x14ac:dyDescent="0.25">
      <c r="A32" s="12">
        <v>26</v>
      </c>
      <c r="B32" s="13" t="s">
        <v>863</v>
      </c>
      <c r="C32" s="85"/>
      <c r="D32" s="12" t="s">
        <v>70</v>
      </c>
      <c r="E32" s="12">
        <v>50</v>
      </c>
      <c r="F32" s="86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864</v>
      </c>
      <c r="C33" s="85"/>
      <c r="D33" s="12" t="s">
        <v>70</v>
      </c>
      <c r="E33" s="12">
        <v>50</v>
      </c>
      <c r="F33" s="86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4" x14ac:dyDescent="0.25">
      <c r="A34" s="12">
        <v>28</v>
      </c>
      <c r="B34" s="13" t="s">
        <v>865</v>
      </c>
      <c r="C34" s="85"/>
      <c r="D34" s="12" t="s">
        <v>70</v>
      </c>
      <c r="E34" s="12">
        <v>50</v>
      </c>
      <c r="F34" s="86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24" x14ac:dyDescent="0.25">
      <c r="A35" s="12">
        <v>29</v>
      </c>
      <c r="B35" s="13" t="s">
        <v>866</v>
      </c>
      <c r="C35" s="85"/>
      <c r="D35" s="12" t="s">
        <v>70</v>
      </c>
      <c r="E35" s="12">
        <v>500</v>
      </c>
      <c r="F35" s="86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24" x14ac:dyDescent="0.25">
      <c r="A36" s="12">
        <v>30</v>
      </c>
      <c r="B36" s="13" t="s">
        <v>867</v>
      </c>
      <c r="C36" s="85"/>
      <c r="D36" s="12" t="s">
        <v>70</v>
      </c>
      <c r="E36" s="12">
        <v>500</v>
      </c>
      <c r="F36" s="86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48" x14ac:dyDescent="0.25">
      <c r="A37" s="12">
        <v>31</v>
      </c>
      <c r="B37" s="13" t="s">
        <v>868</v>
      </c>
      <c r="C37" s="85"/>
      <c r="D37" s="12" t="s">
        <v>869</v>
      </c>
      <c r="E37" s="12">
        <v>1000</v>
      </c>
      <c r="F37" s="86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24" x14ac:dyDescent="0.25">
      <c r="A38" s="12">
        <v>32</v>
      </c>
      <c r="B38" s="13" t="s">
        <v>870</v>
      </c>
      <c r="C38" s="85"/>
      <c r="D38" s="12" t="s">
        <v>869</v>
      </c>
      <c r="E38" s="12">
        <v>50</v>
      </c>
      <c r="F38" s="86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24" x14ac:dyDescent="0.25">
      <c r="A39" s="12">
        <v>33</v>
      </c>
      <c r="B39" s="13" t="s">
        <v>871</v>
      </c>
      <c r="C39" s="85"/>
      <c r="D39" s="12" t="s">
        <v>869</v>
      </c>
      <c r="E39" s="12">
        <v>50</v>
      </c>
      <c r="F39" s="86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24" x14ac:dyDescent="0.25">
      <c r="A40" s="12">
        <v>34</v>
      </c>
      <c r="B40" s="13" t="s">
        <v>872</v>
      </c>
      <c r="C40" s="85"/>
      <c r="D40" s="12" t="s">
        <v>869</v>
      </c>
      <c r="E40" s="12">
        <v>50</v>
      </c>
      <c r="F40" s="86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24" x14ac:dyDescent="0.25">
      <c r="A41" s="12">
        <v>35</v>
      </c>
      <c r="B41" s="13" t="s">
        <v>873</v>
      </c>
      <c r="C41" s="85"/>
      <c r="D41" s="12" t="s">
        <v>869</v>
      </c>
      <c r="E41" s="12">
        <v>50</v>
      </c>
      <c r="F41" s="86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24" x14ac:dyDescent="0.25">
      <c r="A42" s="12">
        <v>36</v>
      </c>
      <c r="B42" s="13" t="s">
        <v>874</v>
      </c>
      <c r="C42" s="85"/>
      <c r="D42" s="12" t="s">
        <v>869</v>
      </c>
      <c r="E42" s="12">
        <v>50</v>
      </c>
      <c r="F42" s="86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24" x14ac:dyDescent="0.25">
      <c r="A43" s="12">
        <v>37</v>
      </c>
      <c r="B43" s="13" t="s">
        <v>875</v>
      </c>
      <c r="C43" s="85"/>
      <c r="D43" s="12" t="s">
        <v>869</v>
      </c>
      <c r="E43" s="12">
        <v>50</v>
      </c>
      <c r="F43" s="86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24" x14ac:dyDescent="0.25">
      <c r="A44" s="12">
        <v>38</v>
      </c>
      <c r="B44" s="13" t="s">
        <v>876</v>
      </c>
      <c r="C44" s="85"/>
      <c r="D44" s="12" t="s">
        <v>869</v>
      </c>
      <c r="E44" s="12">
        <v>50</v>
      </c>
      <c r="F44" s="86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24" x14ac:dyDescent="0.25">
      <c r="A45" s="12">
        <v>39</v>
      </c>
      <c r="B45" s="13" t="s">
        <v>877</v>
      </c>
      <c r="C45" s="85"/>
      <c r="D45" s="12" t="s">
        <v>869</v>
      </c>
      <c r="E45" s="12">
        <v>50</v>
      </c>
      <c r="F45" s="86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24" x14ac:dyDescent="0.25">
      <c r="A46" s="12">
        <v>40</v>
      </c>
      <c r="B46" s="13" t="s">
        <v>878</v>
      </c>
      <c r="C46" s="85"/>
      <c r="D46" s="12" t="s">
        <v>869</v>
      </c>
      <c r="E46" s="12">
        <v>50</v>
      </c>
      <c r="F46" s="86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4" x14ac:dyDescent="0.25">
      <c r="A47" s="12">
        <v>41</v>
      </c>
      <c r="B47" s="13" t="s">
        <v>879</v>
      </c>
      <c r="C47" s="85"/>
      <c r="D47" s="12" t="s">
        <v>869</v>
      </c>
      <c r="E47" s="12">
        <v>50</v>
      </c>
      <c r="F47" s="86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24" x14ac:dyDescent="0.25">
      <c r="A48" s="12">
        <v>42</v>
      </c>
      <c r="B48" s="13" t="s">
        <v>880</v>
      </c>
      <c r="C48" s="85"/>
      <c r="D48" s="12" t="s">
        <v>869</v>
      </c>
      <c r="E48" s="12">
        <v>50</v>
      </c>
      <c r="F48" s="86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24" x14ac:dyDescent="0.25">
      <c r="A49" s="12">
        <v>43</v>
      </c>
      <c r="B49" s="13" t="s">
        <v>881</v>
      </c>
      <c r="C49" s="85"/>
      <c r="D49" s="12" t="s">
        <v>869</v>
      </c>
      <c r="E49" s="12">
        <v>50</v>
      </c>
      <c r="F49" s="86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36" x14ac:dyDescent="0.25">
      <c r="A50" s="12">
        <v>44</v>
      </c>
      <c r="B50" s="13" t="s">
        <v>882</v>
      </c>
      <c r="C50" s="85"/>
      <c r="D50" s="12" t="s">
        <v>70</v>
      </c>
      <c r="E50" s="12">
        <v>50</v>
      </c>
      <c r="F50" s="86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36" x14ac:dyDescent="0.25">
      <c r="A51" s="12">
        <v>45</v>
      </c>
      <c r="B51" s="13" t="s">
        <v>883</v>
      </c>
      <c r="C51" s="85"/>
      <c r="D51" s="12" t="s">
        <v>70</v>
      </c>
      <c r="E51" s="12">
        <v>50</v>
      </c>
      <c r="F51" s="86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36" x14ac:dyDescent="0.25">
      <c r="A52" s="12">
        <v>46</v>
      </c>
      <c r="B52" s="13" t="s">
        <v>884</v>
      </c>
      <c r="C52" s="85"/>
      <c r="D52" s="12" t="s">
        <v>70</v>
      </c>
      <c r="E52" s="12">
        <v>50</v>
      </c>
      <c r="F52" s="86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36" x14ac:dyDescent="0.25">
      <c r="A53" s="12">
        <v>47</v>
      </c>
      <c r="B53" s="13" t="s">
        <v>885</v>
      </c>
      <c r="C53" s="85"/>
      <c r="D53" s="12" t="s">
        <v>70</v>
      </c>
      <c r="E53" s="12">
        <v>50</v>
      </c>
      <c r="F53" s="86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36" x14ac:dyDescent="0.25">
      <c r="A54" s="12">
        <v>48</v>
      </c>
      <c r="B54" s="13" t="s">
        <v>886</v>
      </c>
      <c r="C54" s="85"/>
      <c r="D54" s="12" t="s">
        <v>70</v>
      </c>
      <c r="E54" s="12">
        <v>50</v>
      </c>
      <c r="F54" s="86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36" x14ac:dyDescent="0.25">
      <c r="A55" s="12">
        <v>49</v>
      </c>
      <c r="B55" s="13" t="s">
        <v>887</v>
      </c>
      <c r="C55" s="85"/>
      <c r="D55" s="12" t="s">
        <v>70</v>
      </c>
      <c r="E55" s="12">
        <v>50</v>
      </c>
      <c r="F55" s="86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36" x14ac:dyDescent="0.25">
      <c r="A56" s="12">
        <v>50</v>
      </c>
      <c r="B56" s="13" t="s">
        <v>888</v>
      </c>
      <c r="C56" s="85"/>
      <c r="D56" s="12" t="s">
        <v>70</v>
      </c>
      <c r="E56" s="12">
        <v>50</v>
      </c>
      <c r="F56" s="86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36" x14ac:dyDescent="0.25">
      <c r="A57" s="12">
        <v>51</v>
      </c>
      <c r="B57" s="13" t="s">
        <v>889</v>
      </c>
      <c r="C57" s="85"/>
      <c r="D57" s="12" t="s">
        <v>70</v>
      </c>
      <c r="E57" s="12">
        <v>50</v>
      </c>
      <c r="F57" s="86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36" x14ac:dyDescent="0.25">
      <c r="A58" s="12">
        <v>52</v>
      </c>
      <c r="B58" s="13" t="s">
        <v>890</v>
      </c>
      <c r="C58" s="85"/>
      <c r="D58" s="12" t="s">
        <v>869</v>
      </c>
      <c r="E58" s="12">
        <v>50</v>
      </c>
      <c r="F58" s="86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36" x14ac:dyDescent="0.25">
      <c r="A59" s="12">
        <v>53</v>
      </c>
      <c r="B59" s="13" t="s">
        <v>891</v>
      </c>
      <c r="C59" s="85"/>
      <c r="D59" s="12" t="s">
        <v>70</v>
      </c>
      <c r="E59" s="12">
        <v>50</v>
      </c>
      <c r="F59" s="86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36" x14ac:dyDescent="0.25">
      <c r="A60" s="12">
        <v>54</v>
      </c>
      <c r="B60" s="13" t="s">
        <v>892</v>
      </c>
      <c r="C60" s="85"/>
      <c r="D60" s="12" t="s">
        <v>70</v>
      </c>
      <c r="E60" s="12">
        <v>50</v>
      </c>
      <c r="F60" s="86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36" x14ac:dyDescent="0.25">
      <c r="A61" s="12">
        <v>55</v>
      </c>
      <c r="B61" s="13" t="s">
        <v>893</v>
      </c>
      <c r="C61" s="85"/>
      <c r="D61" s="12" t="s">
        <v>869</v>
      </c>
      <c r="E61" s="12">
        <v>50</v>
      </c>
      <c r="F61" s="86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36" x14ac:dyDescent="0.25">
      <c r="A62" s="12">
        <v>56</v>
      </c>
      <c r="B62" s="13" t="s">
        <v>894</v>
      </c>
      <c r="C62" s="85"/>
      <c r="D62" s="12" t="s">
        <v>70</v>
      </c>
      <c r="E62" s="12">
        <v>50</v>
      </c>
      <c r="F62" s="86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ht="36" x14ac:dyDescent="0.25">
      <c r="A63" s="12">
        <v>57</v>
      </c>
      <c r="B63" s="13" t="s">
        <v>895</v>
      </c>
      <c r="C63" s="85"/>
      <c r="D63" s="12" t="s">
        <v>70</v>
      </c>
      <c r="E63" s="12">
        <v>50</v>
      </c>
      <c r="F63" s="86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ht="36" x14ac:dyDescent="0.25">
      <c r="A64" s="12">
        <v>58</v>
      </c>
      <c r="B64" s="13" t="s">
        <v>896</v>
      </c>
      <c r="C64" s="85"/>
      <c r="D64" s="12" t="s">
        <v>70</v>
      </c>
      <c r="E64" s="12">
        <v>50</v>
      </c>
      <c r="F64" s="86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36" x14ac:dyDescent="0.25">
      <c r="A65" s="12">
        <v>59</v>
      </c>
      <c r="B65" s="13" t="s">
        <v>897</v>
      </c>
      <c r="C65" s="85"/>
      <c r="D65" s="12" t="s">
        <v>70</v>
      </c>
      <c r="E65" s="12">
        <v>50</v>
      </c>
      <c r="F65" s="86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 s="6">
        <v>57</v>
      </c>
      <c r="N65" s="6">
        <v>123</v>
      </c>
    </row>
    <row r="66" spans="1:14" ht="36" x14ac:dyDescent="0.25">
      <c r="A66" s="12">
        <v>60</v>
      </c>
      <c r="B66" s="13" t="s">
        <v>898</v>
      </c>
      <c r="C66" s="85"/>
      <c r="D66" s="12" t="s">
        <v>70</v>
      </c>
      <c r="E66" s="12">
        <v>50</v>
      </c>
      <c r="F66" s="86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 s="6">
        <v>58</v>
      </c>
      <c r="N66" s="6">
        <v>124</v>
      </c>
    </row>
    <row r="67" spans="1:14" ht="36" x14ac:dyDescent="0.25">
      <c r="A67" s="12">
        <v>61</v>
      </c>
      <c r="B67" s="13" t="s">
        <v>899</v>
      </c>
      <c r="C67" s="85"/>
      <c r="D67" s="12" t="s">
        <v>70</v>
      </c>
      <c r="E67" s="12">
        <v>50</v>
      </c>
      <c r="F67" s="86">
        <v>0</v>
      </c>
      <c r="G67" s="14">
        <f>F67*1.2</f>
        <v>0</v>
      </c>
      <c r="H67" s="14">
        <f>E67*F67</f>
        <v>0</v>
      </c>
      <c r="I67" s="14">
        <f>E67*G67</f>
        <v>0</v>
      </c>
      <c r="M67" s="6">
        <v>59</v>
      </c>
      <c r="N67" s="6">
        <v>125</v>
      </c>
    </row>
    <row r="68" spans="1:14" ht="24.75" customHeight="1" x14ac:dyDescent="0.25">
      <c r="A68" s="12">
        <v>62</v>
      </c>
      <c r="B68" s="13" t="s">
        <v>900</v>
      </c>
      <c r="C68" s="85"/>
      <c r="D68" s="12" t="s">
        <v>70</v>
      </c>
      <c r="E68" s="12">
        <v>50</v>
      </c>
      <c r="F68" s="86">
        <v>0</v>
      </c>
      <c r="G68" s="14">
        <f t="shared" ref="G68:G69" si="60">F68*1.2</f>
        <v>0</v>
      </c>
      <c r="H68" s="14">
        <f>E68*F68</f>
        <v>0</v>
      </c>
      <c r="I68" s="14">
        <f t="shared" ref="I68:I69" si="61">E68*G68</f>
        <v>0</v>
      </c>
      <c r="M68" s="6">
        <v>60</v>
      </c>
      <c r="N68" s="6">
        <v>126</v>
      </c>
    </row>
    <row r="69" spans="1:14" ht="34.5" customHeight="1" x14ac:dyDescent="0.25">
      <c r="A69" s="12">
        <v>63</v>
      </c>
      <c r="B69" s="13" t="s">
        <v>901</v>
      </c>
      <c r="C69" s="85"/>
      <c r="D69" s="12" t="s">
        <v>70</v>
      </c>
      <c r="E69" s="12">
        <v>50</v>
      </c>
      <c r="F69" s="86">
        <v>0</v>
      </c>
      <c r="G69" s="14">
        <f t="shared" si="60"/>
        <v>0</v>
      </c>
      <c r="H69" s="14">
        <f t="shared" ref="H69" si="62">E69*F69</f>
        <v>0</v>
      </c>
      <c r="I69" s="14">
        <f t="shared" si="61"/>
        <v>0</v>
      </c>
      <c r="M69" s="6">
        <v>61</v>
      </c>
      <c r="N69" s="6">
        <v>127</v>
      </c>
    </row>
    <row r="70" spans="1:14" ht="29.25" customHeight="1" x14ac:dyDescent="0.25">
      <c r="A70" s="12">
        <v>64</v>
      </c>
      <c r="B70" s="13" t="s">
        <v>902</v>
      </c>
      <c r="C70" s="85"/>
      <c r="D70" s="12" t="s">
        <v>70</v>
      </c>
      <c r="E70" s="12">
        <v>50</v>
      </c>
      <c r="F70" s="86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ht="27" customHeight="1" x14ac:dyDescent="0.25">
      <c r="A71" s="12">
        <v>65</v>
      </c>
      <c r="B71" s="13" t="s">
        <v>903</v>
      </c>
      <c r="C71" s="85"/>
      <c r="D71" s="12" t="s">
        <v>70</v>
      </c>
      <c r="E71" s="12">
        <v>50</v>
      </c>
      <c r="F71" s="86">
        <v>0</v>
      </c>
      <c r="G71" s="14">
        <f t="shared" ref="G71:G72" si="63">F71*1.2</f>
        <v>0</v>
      </c>
      <c r="H71" s="14">
        <f>E71*F71</f>
        <v>0</v>
      </c>
      <c r="I71" s="14">
        <f t="shared" ref="I71:I72" si="64">E71*G71</f>
        <v>0</v>
      </c>
      <c r="M71" s="6">
        <v>63</v>
      </c>
      <c r="N71" s="6">
        <v>129</v>
      </c>
    </row>
    <row r="72" spans="1:14" ht="33.75" customHeight="1" x14ac:dyDescent="0.25">
      <c r="A72" s="12">
        <v>66</v>
      </c>
      <c r="B72" s="13" t="s">
        <v>904</v>
      </c>
      <c r="C72" s="85"/>
      <c r="D72" s="12" t="s">
        <v>70</v>
      </c>
      <c r="E72" s="12">
        <v>50</v>
      </c>
      <c r="F72" s="86">
        <v>0</v>
      </c>
      <c r="G72" s="14">
        <f t="shared" si="63"/>
        <v>0</v>
      </c>
      <c r="H72" s="14">
        <f t="shared" ref="H72" si="65">E72*F72</f>
        <v>0</v>
      </c>
      <c r="I72" s="14">
        <f t="shared" si="64"/>
        <v>0</v>
      </c>
      <c r="M72" s="6">
        <v>64</v>
      </c>
      <c r="N72" s="6">
        <v>130</v>
      </c>
    </row>
    <row r="73" spans="1:14" ht="26.25" customHeight="1" x14ac:dyDescent="0.25">
      <c r="A73" s="12">
        <v>67</v>
      </c>
      <c r="B73" s="13" t="s">
        <v>905</v>
      </c>
      <c r="C73" s="85"/>
      <c r="D73" s="12" t="s">
        <v>70</v>
      </c>
      <c r="E73" s="12">
        <v>50</v>
      </c>
      <c r="F73" s="86">
        <v>0</v>
      </c>
      <c r="G73" s="14">
        <f>F73*1.2</f>
        <v>0</v>
      </c>
      <c r="H73" s="14">
        <f>E73*F73</f>
        <v>0</v>
      </c>
      <c r="I73" s="14">
        <f>E73*G73</f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906</v>
      </c>
      <c r="C74" s="85"/>
      <c r="D74" s="12" t="s">
        <v>70</v>
      </c>
      <c r="E74" s="12">
        <v>50</v>
      </c>
      <c r="F74" s="86">
        <v>0</v>
      </c>
      <c r="G74" s="14">
        <f t="shared" ref="G74:G75" si="66">F74*1.2</f>
        <v>0</v>
      </c>
      <c r="H74" s="14">
        <f>E74*F74</f>
        <v>0</v>
      </c>
      <c r="I74" s="14">
        <f t="shared" ref="I74:I75" si="67">E74*G74</f>
        <v>0</v>
      </c>
      <c r="M74" s="6">
        <v>66</v>
      </c>
      <c r="N74" s="6">
        <v>132</v>
      </c>
    </row>
    <row r="75" spans="1:14" ht="25.5" customHeight="1" x14ac:dyDescent="0.25">
      <c r="A75" s="12">
        <v>69</v>
      </c>
      <c r="B75" s="13" t="s">
        <v>907</v>
      </c>
      <c r="C75" s="85"/>
      <c r="D75" s="12" t="s">
        <v>70</v>
      </c>
      <c r="E75" s="12">
        <v>50</v>
      </c>
      <c r="F75" s="86">
        <v>0</v>
      </c>
      <c r="G75" s="14">
        <f t="shared" si="66"/>
        <v>0</v>
      </c>
      <c r="H75" s="14">
        <f t="shared" ref="H75" si="68">E75*F75</f>
        <v>0</v>
      </c>
      <c r="I75" s="14">
        <f t="shared" si="67"/>
        <v>0</v>
      </c>
      <c r="M75" s="6">
        <v>67</v>
      </c>
      <c r="N75" s="6">
        <v>133</v>
      </c>
    </row>
    <row r="76" spans="1:14" ht="29.25" customHeight="1" x14ac:dyDescent="0.25">
      <c r="A76" s="12">
        <v>70</v>
      </c>
      <c r="B76" s="13" t="s">
        <v>908</v>
      </c>
      <c r="C76" s="85"/>
      <c r="D76" s="12" t="s">
        <v>70</v>
      </c>
      <c r="E76" s="12">
        <v>50</v>
      </c>
      <c r="F76" s="86">
        <v>0</v>
      </c>
      <c r="G76" s="14">
        <f>F76*1.2</f>
        <v>0</v>
      </c>
      <c r="H76" s="14">
        <f>E76*F76</f>
        <v>0</v>
      </c>
      <c r="I76" s="14">
        <f>E76*G76</f>
        <v>0</v>
      </c>
      <c r="M76" s="6">
        <v>68</v>
      </c>
      <c r="N76" s="6">
        <v>134</v>
      </c>
    </row>
    <row r="77" spans="1:14" ht="22.5" customHeight="1" x14ac:dyDescent="0.25">
      <c r="A77" s="12">
        <v>71</v>
      </c>
      <c r="B77" s="13" t="s">
        <v>909</v>
      </c>
      <c r="C77" s="85"/>
      <c r="D77" s="12" t="s">
        <v>70</v>
      </c>
      <c r="E77" s="12">
        <v>50</v>
      </c>
      <c r="F77" s="86">
        <v>0</v>
      </c>
      <c r="G77" s="14">
        <f t="shared" ref="G77:G78" si="69">F77*1.2</f>
        <v>0</v>
      </c>
      <c r="H77" s="14">
        <f>E77*F77</f>
        <v>0</v>
      </c>
      <c r="I77" s="14">
        <f t="shared" ref="I77:I78" si="70">E77*G77</f>
        <v>0</v>
      </c>
      <c r="M77" s="6">
        <v>69</v>
      </c>
      <c r="N77" s="6">
        <v>135</v>
      </c>
    </row>
    <row r="78" spans="1:14" x14ac:dyDescent="0.25">
      <c r="A78" s="12">
        <v>72</v>
      </c>
      <c r="B78" s="13" t="s">
        <v>910</v>
      </c>
      <c r="C78" s="85"/>
      <c r="D78" s="12" t="s">
        <v>70</v>
      </c>
      <c r="E78" s="12">
        <v>10</v>
      </c>
      <c r="F78" s="86">
        <v>0</v>
      </c>
      <c r="G78" s="14">
        <f t="shared" si="69"/>
        <v>0</v>
      </c>
      <c r="H78" s="14">
        <f t="shared" ref="H78" si="71">E78*F78</f>
        <v>0</v>
      </c>
      <c r="I78" s="14">
        <f t="shared" si="70"/>
        <v>0</v>
      </c>
      <c r="M78" s="6">
        <v>70</v>
      </c>
      <c r="N78" s="6">
        <v>136</v>
      </c>
    </row>
    <row r="79" spans="1:14" x14ac:dyDescent="0.25">
      <c r="A79" s="12">
        <v>73</v>
      </c>
      <c r="B79" s="13" t="s">
        <v>911</v>
      </c>
      <c r="C79" s="85"/>
      <c r="D79" s="12" t="s">
        <v>70</v>
      </c>
      <c r="E79" s="12">
        <v>10</v>
      </c>
      <c r="F79" s="86">
        <v>0</v>
      </c>
      <c r="G79" s="14">
        <f t="shared" ref="G79:G80" si="72">F79*1.2</f>
        <v>0</v>
      </c>
      <c r="H79" s="14">
        <f>E79*F79</f>
        <v>0</v>
      </c>
      <c r="I79" s="14">
        <f t="shared" ref="I79:I80" si="73">E79*G79</f>
        <v>0</v>
      </c>
      <c r="M79" s="6">
        <v>71</v>
      </c>
      <c r="N79" s="6">
        <v>137</v>
      </c>
    </row>
    <row r="80" spans="1:14" ht="60" x14ac:dyDescent="0.25">
      <c r="A80" s="12">
        <v>74</v>
      </c>
      <c r="B80" s="13" t="s">
        <v>912</v>
      </c>
      <c r="C80" s="85"/>
      <c r="D80" s="12" t="s">
        <v>70</v>
      </c>
      <c r="E80" s="12">
        <v>1</v>
      </c>
      <c r="F80" s="86">
        <v>0</v>
      </c>
      <c r="G80" s="14">
        <f t="shared" si="72"/>
        <v>0</v>
      </c>
      <c r="H80" s="14">
        <f t="shared" ref="H80" si="74">E80*F80</f>
        <v>0</v>
      </c>
      <c r="I80" s="14">
        <f t="shared" si="73"/>
        <v>0</v>
      </c>
      <c r="M80" s="6">
        <v>72</v>
      </c>
      <c r="N80" s="6">
        <v>138</v>
      </c>
    </row>
    <row r="81" spans="1:14" x14ac:dyDescent="0.25">
      <c r="A81" s="191" t="s">
        <v>23</v>
      </c>
      <c r="B81" s="191"/>
      <c r="C81" s="191"/>
      <c r="D81" s="191"/>
      <c r="E81" s="191"/>
      <c r="F81" s="191"/>
      <c r="G81" s="191"/>
      <c r="H81" s="60">
        <f>SUM(H7:H80)</f>
        <v>0</v>
      </c>
      <c r="I81" s="60">
        <f>SUM(I7:I80)</f>
        <v>0</v>
      </c>
      <c r="M81" s="6">
        <v>73</v>
      </c>
      <c r="N81" s="6">
        <v>139</v>
      </c>
    </row>
    <row r="82" spans="1:14" x14ac:dyDescent="0.25">
      <c r="A82" s="10"/>
      <c r="M82" s="6">
        <v>74</v>
      </c>
      <c r="N82" s="6">
        <v>140</v>
      </c>
    </row>
    <row r="83" spans="1:14" x14ac:dyDescent="0.25">
      <c r="A83" s="208" t="s">
        <v>51</v>
      </c>
      <c r="B83" s="208"/>
      <c r="C83" s="208"/>
      <c r="D83" s="208"/>
      <c r="E83" s="208"/>
      <c r="F83" s="208"/>
      <c r="G83" s="208"/>
      <c r="H83" s="208"/>
      <c r="I83" s="208"/>
      <c r="M83" s="6">
        <v>75</v>
      </c>
      <c r="N83" s="6">
        <v>141</v>
      </c>
    </row>
    <row r="84" spans="1:14" x14ac:dyDescent="0.25">
      <c r="A84" s="61"/>
      <c r="B84" s="62"/>
      <c r="C84" s="62"/>
      <c r="D84" s="62"/>
      <c r="E84" s="62"/>
      <c r="F84" s="62"/>
      <c r="G84" s="62"/>
      <c r="H84" s="62"/>
      <c r="I84" s="63"/>
      <c r="M84" s="6">
        <v>76</v>
      </c>
      <c r="N84" s="6">
        <v>142</v>
      </c>
    </row>
    <row r="85" spans="1:14" ht="25.5" customHeight="1" x14ac:dyDescent="0.25">
      <c r="A85" s="192" t="s">
        <v>31</v>
      </c>
      <c r="B85" s="193"/>
      <c r="C85" s="64">
        <f>H81</f>
        <v>0</v>
      </c>
      <c r="D85" s="17" t="s">
        <v>33</v>
      </c>
      <c r="E85" s="17"/>
      <c r="F85" s="17"/>
      <c r="G85" s="18"/>
      <c r="H85" s="18"/>
      <c r="I85" s="19"/>
      <c r="M85" s="6">
        <v>77</v>
      </c>
      <c r="N85" s="6">
        <v>143</v>
      </c>
    </row>
    <row r="86" spans="1:14" ht="25.5" customHeight="1" x14ac:dyDescent="0.25">
      <c r="A86" s="192" t="s">
        <v>31</v>
      </c>
      <c r="B86" s="193"/>
      <c r="C86" s="64">
        <f>I81</f>
        <v>0</v>
      </c>
      <c r="D86" s="17" t="s">
        <v>32</v>
      </c>
      <c r="E86" s="17"/>
      <c r="F86" s="17"/>
      <c r="G86" s="18"/>
      <c r="H86" s="18"/>
      <c r="I86" s="19"/>
      <c r="M86" s="6">
        <v>78</v>
      </c>
      <c r="N86" s="6">
        <v>144</v>
      </c>
    </row>
    <row r="87" spans="1:14" ht="33" customHeight="1" x14ac:dyDescent="0.25">
      <c r="A87" s="194" t="s">
        <v>56</v>
      </c>
      <c r="B87" s="195"/>
      <c r="C87" s="20" t="s">
        <v>55</v>
      </c>
      <c r="D87" s="45"/>
      <c r="E87" s="196" t="s">
        <v>60</v>
      </c>
      <c r="F87" s="196"/>
      <c r="G87" s="196"/>
      <c r="H87" s="196"/>
      <c r="I87" s="197"/>
      <c r="M87" s="6">
        <v>79</v>
      </c>
      <c r="N87" s="6">
        <v>145</v>
      </c>
    </row>
    <row r="88" spans="1:14" ht="26.25" customHeight="1" x14ac:dyDescent="0.25">
      <c r="A88" s="192" t="s">
        <v>57</v>
      </c>
      <c r="B88" s="193"/>
      <c r="C88" s="20" t="s">
        <v>58</v>
      </c>
      <c r="D88" s="45"/>
      <c r="E88" s="196" t="s">
        <v>59</v>
      </c>
      <c r="F88" s="196"/>
      <c r="G88" s="196"/>
      <c r="H88" s="196"/>
      <c r="I88" s="197"/>
      <c r="M88" s="6">
        <v>80</v>
      </c>
      <c r="N88" s="6">
        <v>146</v>
      </c>
    </row>
    <row r="89" spans="1:14" ht="26.25" customHeight="1" x14ac:dyDescent="0.25">
      <c r="A89" s="192" t="s">
        <v>61</v>
      </c>
      <c r="B89" s="193"/>
      <c r="C89" s="20" t="s">
        <v>63</v>
      </c>
      <c r="D89" s="45"/>
      <c r="E89" s="196" t="s">
        <v>62</v>
      </c>
      <c r="F89" s="196"/>
      <c r="G89" s="196"/>
      <c r="H89" s="196"/>
      <c r="I89" s="197"/>
      <c r="M89" s="6">
        <v>81</v>
      </c>
      <c r="N89" s="6">
        <v>147</v>
      </c>
    </row>
    <row r="90" spans="1:14" ht="22.5" customHeight="1" x14ac:dyDescent="0.25">
      <c r="A90" s="200" t="s">
        <v>67</v>
      </c>
      <c r="B90" s="200"/>
      <c r="C90" s="200"/>
      <c r="D90" s="200"/>
      <c r="E90" s="200"/>
      <c r="F90" s="200"/>
      <c r="G90" s="200"/>
      <c r="H90" s="200"/>
      <c r="I90" s="200"/>
      <c r="M90" s="6">
        <v>82</v>
      </c>
      <c r="N90" s="6">
        <v>148</v>
      </c>
    </row>
    <row r="91" spans="1:14" ht="26.25" customHeight="1" x14ac:dyDescent="0.25">
      <c r="A91" s="192" t="s">
        <v>64</v>
      </c>
      <c r="B91" s="193"/>
      <c r="C91" s="20" t="s">
        <v>65</v>
      </c>
      <c r="D91" s="45"/>
      <c r="E91" s="196" t="s">
        <v>66</v>
      </c>
      <c r="F91" s="196"/>
      <c r="G91" s="196"/>
      <c r="H91" s="196"/>
      <c r="I91" s="197"/>
      <c r="M91" s="6">
        <v>83</v>
      </c>
      <c r="N91" s="6">
        <v>149</v>
      </c>
    </row>
    <row r="92" spans="1:14" x14ac:dyDescent="0.25">
      <c r="A92" s="21"/>
      <c r="B92" s="22"/>
      <c r="C92" s="23"/>
      <c r="D92" s="22"/>
      <c r="E92" s="23"/>
      <c r="F92" s="24"/>
      <c r="G92" s="24"/>
      <c r="H92" s="25"/>
      <c r="I92" s="26"/>
      <c r="M92" s="6">
        <v>84</v>
      </c>
      <c r="N92" s="6">
        <v>150</v>
      </c>
    </row>
    <row r="93" spans="1:14" ht="38.25" customHeight="1" x14ac:dyDescent="0.25">
      <c r="A93" s="32"/>
      <c r="B93" s="28" t="s">
        <v>25</v>
      </c>
      <c r="C93" s="29"/>
      <c r="E93" s="30"/>
      <c r="F93" s="30"/>
      <c r="G93" s="198" t="s">
        <v>26</v>
      </c>
      <c r="H93" s="198"/>
      <c r="I93" s="31"/>
      <c r="M93" s="6">
        <v>85</v>
      </c>
      <c r="N93" s="6">
        <v>151</v>
      </c>
    </row>
    <row r="94" spans="1:14" x14ac:dyDescent="0.25">
      <c r="A94" s="32"/>
      <c r="B94" s="51"/>
      <c r="C94" s="29"/>
      <c r="D94" s="29"/>
      <c r="E94" s="23"/>
      <c r="F94" s="24"/>
      <c r="G94" s="204"/>
      <c r="H94" s="204"/>
      <c r="I94" s="31"/>
      <c r="M94" s="6">
        <v>86</v>
      </c>
      <c r="N94" s="6">
        <v>152</v>
      </c>
    </row>
    <row r="95" spans="1:14" x14ac:dyDescent="0.25">
      <c r="A95" s="32"/>
      <c r="B95" s="52"/>
      <c r="C95" s="29"/>
      <c r="D95" s="183" t="s">
        <v>27</v>
      </c>
      <c r="E95" s="183"/>
      <c r="F95" s="23"/>
      <c r="G95" s="199"/>
      <c r="H95" s="199"/>
      <c r="I95" s="31"/>
      <c r="M95" s="6">
        <v>87</v>
      </c>
      <c r="N95" s="6">
        <v>153</v>
      </c>
    </row>
    <row r="96" spans="1:14" x14ac:dyDescent="0.25">
      <c r="A96" s="160"/>
      <c r="B96" s="158"/>
      <c r="F96" s="24"/>
      <c r="G96" s="25"/>
      <c r="I96" s="31"/>
      <c r="M96" s="6">
        <v>88</v>
      </c>
      <c r="N96" s="6">
        <v>154</v>
      </c>
    </row>
    <row r="97" spans="1:14" ht="15.75" x14ac:dyDescent="0.25">
      <c r="A97" s="179"/>
      <c r="B97" s="180"/>
      <c r="C97" s="180"/>
      <c r="D97" s="180"/>
      <c r="E97" s="180"/>
      <c r="F97" s="33"/>
      <c r="G97" s="33"/>
      <c r="H97" s="33"/>
      <c r="I97" s="34"/>
      <c r="M97" s="6">
        <v>89</v>
      </c>
      <c r="N97" s="6">
        <v>155</v>
      </c>
    </row>
    <row r="98" spans="1:14" x14ac:dyDescent="0.25">
      <c r="A98" s="10"/>
      <c r="G98" s="24"/>
      <c r="M98" s="6">
        <v>90</v>
      </c>
      <c r="N98" s="6">
        <v>156</v>
      </c>
    </row>
    <row r="99" spans="1:14" x14ac:dyDescent="0.25">
      <c r="A99" s="10"/>
      <c r="M99" s="6">
        <v>91</v>
      </c>
      <c r="N99" s="6">
        <v>157</v>
      </c>
    </row>
    <row r="100" spans="1:14" x14ac:dyDescent="0.25">
      <c r="A100" s="181" t="s">
        <v>28</v>
      </c>
      <c r="B100" s="181"/>
      <c r="C100" s="181"/>
      <c r="D100" s="181"/>
      <c r="E100" s="181"/>
      <c r="F100" s="181"/>
      <c r="G100" s="181"/>
      <c r="H100" s="181"/>
      <c r="I100" s="181"/>
      <c r="M100" s="6">
        <v>92</v>
      </c>
      <c r="N100" s="6">
        <v>158</v>
      </c>
    </row>
    <row r="101" spans="1:14" x14ac:dyDescent="0.25">
      <c r="A101" s="184" t="s">
        <v>1159</v>
      </c>
      <c r="B101" s="184"/>
      <c r="C101" s="184"/>
      <c r="D101" s="184"/>
      <c r="E101" s="184"/>
      <c r="F101" s="184"/>
      <c r="G101" s="184"/>
      <c r="H101" s="184"/>
      <c r="I101" s="184"/>
      <c r="M101" s="6">
        <v>93</v>
      </c>
      <c r="N101" s="6">
        <v>159</v>
      </c>
    </row>
    <row r="102" spans="1:14" ht="43.5" customHeight="1" x14ac:dyDescent="0.25">
      <c r="A102" s="182" t="s">
        <v>29</v>
      </c>
      <c r="B102" s="182"/>
      <c r="C102" s="182"/>
      <c r="D102" s="182"/>
      <c r="E102" s="182"/>
      <c r="F102" s="182"/>
      <c r="G102" s="182"/>
      <c r="H102" s="182"/>
      <c r="I102" s="182"/>
      <c r="M102" s="6">
        <v>94</v>
      </c>
      <c r="N102" s="6">
        <v>160</v>
      </c>
    </row>
    <row r="103" spans="1:14" x14ac:dyDescent="0.25">
      <c r="M103" s="6">
        <v>95</v>
      </c>
      <c r="N103" s="6">
        <v>161</v>
      </c>
    </row>
    <row r="104" spans="1:14" x14ac:dyDescent="0.25">
      <c r="M104" s="6">
        <v>96</v>
      </c>
      <c r="N104" s="6">
        <v>162</v>
      </c>
    </row>
    <row r="105" spans="1:14" x14ac:dyDescent="0.25">
      <c r="M105" s="6">
        <v>97</v>
      </c>
      <c r="N105" s="6">
        <v>163</v>
      </c>
    </row>
    <row r="106" spans="1:14" x14ac:dyDescent="0.25">
      <c r="M106" s="6">
        <v>98</v>
      </c>
      <c r="N106" s="6">
        <v>164</v>
      </c>
    </row>
    <row r="107" spans="1:14" x14ac:dyDescent="0.25">
      <c r="M107" s="6">
        <v>99</v>
      </c>
      <c r="N107" s="6">
        <v>165</v>
      </c>
    </row>
    <row r="108" spans="1:14" x14ac:dyDescent="0.25">
      <c r="M108" s="6">
        <v>100</v>
      </c>
      <c r="N108" s="6">
        <v>166</v>
      </c>
    </row>
    <row r="109" spans="1:14" x14ac:dyDescent="0.25">
      <c r="M109" s="6">
        <v>101</v>
      </c>
      <c r="N109" s="6">
        <v>167</v>
      </c>
    </row>
    <row r="110" spans="1:14" x14ac:dyDescent="0.25">
      <c r="M110" s="6">
        <v>102</v>
      </c>
      <c r="N110" s="6">
        <v>168</v>
      </c>
    </row>
    <row r="111" spans="1:14" x14ac:dyDescent="0.25">
      <c r="M111" s="6">
        <v>103</v>
      </c>
      <c r="N111" s="6">
        <v>169</v>
      </c>
    </row>
    <row r="112" spans="1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4">
    <mergeCell ref="A97:E97"/>
    <mergeCell ref="A100:I100"/>
    <mergeCell ref="A2:I2"/>
    <mergeCell ref="A5:I5"/>
    <mergeCell ref="A81:G81"/>
    <mergeCell ref="A83:I83"/>
    <mergeCell ref="A86:B86"/>
    <mergeCell ref="G94:H94"/>
    <mergeCell ref="A102:I102"/>
    <mergeCell ref="A87:B87"/>
    <mergeCell ref="A90:I90"/>
    <mergeCell ref="A85:B85"/>
    <mergeCell ref="E87:I87"/>
    <mergeCell ref="A88:B88"/>
    <mergeCell ref="E88:I88"/>
    <mergeCell ref="A89:B89"/>
    <mergeCell ref="E89:I89"/>
    <mergeCell ref="A91:B91"/>
    <mergeCell ref="E91:I91"/>
    <mergeCell ref="G93:H93"/>
    <mergeCell ref="A101:I101"/>
    <mergeCell ref="G95:H95"/>
    <mergeCell ref="A96:B96"/>
    <mergeCell ref="D95:E95"/>
  </mergeCells>
  <dataValidations count="4">
    <dataValidation type="list" allowBlank="1" showInputMessage="1" showErrorMessage="1" promptTitle="Листа" prompt="Изаберите гарантни рок" sqref="D89">
      <formula1>$M$32:$M$128</formula1>
    </dataValidation>
    <dataValidation type="list" allowBlank="1" showInputMessage="1" showErrorMessage="1" promptTitle="Листа" prompt="Изаберите рок испоруке" sqref="D88">
      <formula1>$L$32:$L$61</formula1>
    </dataValidation>
    <dataValidation type="list" allowBlank="1" showInputMessage="1" showErrorMessage="1" promptTitle="Листа" prompt="Изаберите рок плаћања" sqref="D87">
      <formula1>$K$32:$K$62</formula1>
    </dataValidation>
    <dataValidation type="list" allowBlank="1" showInputMessage="1" showErrorMessage="1" promptTitle="Листа" prompt="Изаберите рок важења понуде" sqref="D91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82" max="16383" man="1"/>
  </rowBreaks>
  <ignoredErrors>
    <ignoredError sqref="A8:I11 A7:E7 G7:I7 A81:G81 H81:I81 C85:C86 A13:I80 A12:D12 F12:I12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9.14062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09" t="s">
        <v>12</v>
      </c>
      <c r="B5" s="209"/>
      <c r="C5" s="209"/>
      <c r="D5" s="209"/>
      <c r="E5" s="209"/>
      <c r="F5" s="209"/>
      <c r="G5" s="209"/>
      <c r="H5" s="209"/>
      <c r="I5" s="209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913</v>
      </c>
      <c r="C7" s="87"/>
      <c r="D7" s="12" t="s">
        <v>124</v>
      </c>
      <c r="E7" s="12">
        <v>1</v>
      </c>
      <c r="F7" s="88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914</v>
      </c>
      <c r="C8" s="87"/>
      <c r="D8" s="12" t="s">
        <v>124</v>
      </c>
      <c r="E8" s="12">
        <v>1</v>
      </c>
      <c r="F8" s="88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x14ac:dyDescent="0.25">
      <c r="A9" s="12">
        <v>3</v>
      </c>
      <c r="B9" s="13" t="s">
        <v>915</v>
      </c>
      <c r="C9" s="87"/>
      <c r="D9" s="12" t="s">
        <v>124</v>
      </c>
      <c r="E9" s="12">
        <v>1</v>
      </c>
      <c r="F9" s="88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916</v>
      </c>
      <c r="C10" s="87"/>
      <c r="D10" s="12" t="s">
        <v>124</v>
      </c>
      <c r="E10" s="12">
        <v>100</v>
      </c>
      <c r="F10" s="88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12">
        <v>5</v>
      </c>
      <c r="B11" s="13" t="s">
        <v>917</v>
      </c>
      <c r="C11" s="87"/>
      <c r="D11" s="12" t="s">
        <v>124</v>
      </c>
      <c r="E11" s="12">
        <v>50</v>
      </c>
      <c r="F11" s="88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12">
        <v>6</v>
      </c>
      <c r="B12" s="13" t="s">
        <v>918</v>
      </c>
      <c r="C12" s="87"/>
      <c r="D12" s="12" t="s">
        <v>124</v>
      </c>
      <c r="E12" s="12">
        <v>1</v>
      </c>
      <c r="F12" s="88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x14ac:dyDescent="0.25">
      <c r="A13" s="12">
        <v>7</v>
      </c>
      <c r="B13" s="13" t="s">
        <v>919</v>
      </c>
      <c r="C13" s="87"/>
      <c r="D13" s="12" t="s">
        <v>124</v>
      </c>
      <c r="E13" s="12">
        <v>1</v>
      </c>
      <c r="F13" s="88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x14ac:dyDescent="0.25">
      <c r="A14" s="12">
        <v>8</v>
      </c>
      <c r="B14" s="13" t="s">
        <v>920</v>
      </c>
      <c r="C14" s="87"/>
      <c r="D14" s="12" t="s">
        <v>124</v>
      </c>
      <c r="E14" s="12">
        <v>50</v>
      </c>
      <c r="F14" s="88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x14ac:dyDescent="0.25">
      <c r="A15" s="12">
        <v>9</v>
      </c>
      <c r="B15" s="13" t="s">
        <v>921</v>
      </c>
      <c r="C15" s="87"/>
      <c r="D15" s="12" t="s">
        <v>124</v>
      </c>
      <c r="E15" s="12">
        <v>1</v>
      </c>
      <c r="F15" s="88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x14ac:dyDescent="0.25">
      <c r="A16" s="12">
        <v>10</v>
      </c>
      <c r="B16" s="13" t="s">
        <v>922</v>
      </c>
      <c r="C16" s="87"/>
      <c r="D16" s="12" t="s">
        <v>124</v>
      </c>
      <c r="E16" s="12">
        <v>800</v>
      </c>
      <c r="F16" s="88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x14ac:dyDescent="0.25">
      <c r="A17" s="12">
        <v>11</v>
      </c>
      <c r="B17" s="13" t="s">
        <v>923</v>
      </c>
      <c r="C17" s="87"/>
      <c r="D17" s="12" t="s">
        <v>124</v>
      </c>
      <c r="E17" s="12">
        <v>200</v>
      </c>
      <c r="F17" s="88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x14ac:dyDescent="0.25">
      <c r="A18" s="12">
        <v>12</v>
      </c>
      <c r="B18" s="13" t="s">
        <v>924</v>
      </c>
      <c r="C18" s="87"/>
      <c r="D18" s="12" t="s">
        <v>124</v>
      </c>
      <c r="E18" s="12">
        <v>1</v>
      </c>
      <c r="F18" s="88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x14ac:dyDescent="0.25">
      <c r="A19" s="12">
        <v>13</v>
      </c>
      <c r="B19" s="13" t="s">
        <v>925</v>
      </c>
      <c r="C19" s="87"/>
      <c r="D19" s="12" t="s">
        <v>124</v>
      </c>
      <c r="E19" s="12">
        <v>150</v>
      </c>
      <c r="F19" s="88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x14ac:dyDescent="0.25">
      <c r="A20" s="12">
        <v>14</v>
      </c>
      <c r="B20" s="13" t="s">
        <v>926</v>
      </c>
      <c r="C20" s="87"/>
      <c r="D20" s="12" t="s">
        <v>124</v>
      </c>
      <c r="E20" s="12">
        <v>180</v>
      </c>
      <c r="F20" s="88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x14ac:dyDescent="0.25">
      <c r="A21" s="12">
        <v>15</v>
      </c>
      <c r="B21" s="13" t="s">
        <v>927</v>
      </c>
      <c r="C21" s="87"/>
      <c r="D21" s="12" t="s">
        <v>124</v>
      </c>
      <c r="E21" s="12">
        <v>1</v>
      </c>
      <c r="F21" s="88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x14ac:dyDescent="0.25">
      <c r="A22" s="12">
        <v>16</v>
      </c>
      <c r="B22" s="13" t="s">
        <v>928</v>
      </c>
      <c r="C22" s="87"/>
      <c r="D22" s="12" t="s">
        <v>124</v>
      </c>
      <c r="E22" s="12">
        <v>1</v>
      </c>
      <c r="F22" s="88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x14ac:dyDescent="0.25">
      <c r="A23" s="12">
        <v>17</v>
      </c>
      <c r="B23" s="13" t="s">
        <v>929</v>
      </c>
      <c r="C23" s="87"/>
      <c r="D23" s="12" t="s">
        <v>124</v>
      </c>
      <c r="E23" s="12">
        <v>1</v>
      </c>
      <c r="F23" s="88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x14ac:dyDescent="0.25">
      <c r="A24" s="12">
        <v>18</v>
      </c>
      <c r="B24" s="13" t="s">
        <v>930</v>
      </c>
      <c r="C24" s="87"/>
      <c r="D24" s="12" t="s">
        <v>124</v>
      </c>
      <c r="E24" s="12">
        <v>20</v>
      </c>
      <c r="F24" s="88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x14ac:dyDescent="0.25">
      <c r="A25" s="12">
        <v>19</v>
      </c>
      <c r="B25" s="13" t="s">
        <v>931</v>
      </c>
      <c r="C25" s="87"/>
      <c r="D25" s="12" t="s">
        <v>124</v>
      </c>
      <c r="E25" s="12">
        <v>1</v>
      </c>
      <c r="F25" s="88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x14ac:dyDescent="0.25">
      <c r="A26" s="12">
        <v>20</v>
      </c>
      <c r="B26" s="13" t="s">
        <v>932</v>
      </c>
      <c r="C26" s="87"/>
      <c r="D26" s="12" t="s">
        <v>124</v>
      </c>
      <c r="E26" s="12">
        <v>1</v>
      </c>
      <c r="F26" s="88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x14ac:dyDescent="0.25">
      <c r="A27" s="12">
        <v>21</v>
      </c>
      <c r="B27" s="13" t="s">
        <v>933</v>
      </c>
      <c r="C27" s="87"/>
      <c r="D27" s="12" t="s">
        <v>124</v>
      </c>
      <c r="E27" s="12">
        <v>3</v>
      </c>
      <c r="F27" s="88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934</v>
      </c>
      <c r="C28" s="87"/>
      <c r="D28" s="12" t="s">
        <v>124</v>
      </c>
      <c r="E28" s="12">
        <v>10</v>
      </c>
      <c r="F28" s="88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x14ac:dyDescent="0.25">
      <c r="A29" s="12">
        <v>23</v>
      </c>
      <c r="B29" s="13" t="s">
        <v>935</v>
      </c>
      <c r="C29" s="87"/>
      <c r="D29" s="12" t="s">
        <v>124</v>
      </c>
      <c r="E29" s="12">
        <v>1</v>
      </c>
      <c r="F29" s="88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x14ac:dyDescent="0.25">
      <c r="A30" s="12">
        <v>24</v>
      </c>
      <c r="B30" s="13" t="s">
        <v>936</v>
      </c>
      <c r="C30" s="87"/>
      <c r="D30" s="12" t="s">
        <v>124</v>
      </c>
      <c r="E30" s="12">
        <v>1</v>
      </c>
      <c r="F30" s="88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x14ac:dyDescent="0.25">
      <c r="A31" s="12">
        <v>25</v>
      </c>
      <c r="B31" s="13" t="s">
        <v>937</v>
      </c>
      <c r="C31" s="87"/>
      <c r="D31" s="12" t="s">
        <v>124</v>
      </c>
      <c r="E31" s="12">
        <v>1</v>
      </c>
      <c r="F31" s="88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x14ac:dyDescent="0.25">
      <c r="A32" s="12">
        <v>26</v>
      </c>
      <c r="B32" s="13" t="s">
        <v>938</v>
      </c>
      <c r="C32" s="87"/>
      <c r="D32" s="12" t="s">
        <v>124</v>
      </c>
      <c r="E32" s="12">
        <v>1</v>
      </c>
      <c r="F32" s="88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x14ac:dyDescent="0.25">
      <c r="A33" s="12">
        <v>27</v>
      </c>
      <c r="B33" s="13" t="s">
        <v>939</v>
      </c>
      <c r="C33" s="87"/>
      <c r="D33" s="12" t="s">
        <v>124</v>
      </c>
      <c r="E33" s="12">
        <v>1</v>
      </c>
      <c r="F33" s="88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12">
        <v>28</v>
      </c>
      <c r="B34" s="13" t="s">
        <v>940</v>
      </c>
      <c r="C34" s="87"/>
      <c r="D34" s="12" t="s">
        <v>124</v>
      </c>
      <c r="E34" s="12">
        <v>100</v>
      </c>
      <c r="F34" s="88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2">
        <v>29</v>
      </c>
      <c r="B35" s="13" t="s">
        <v>941</v>
      </c>
      <c r="C35" s="87"/>
      <c r="D35" s="12" t="s">
        <v>124</v>
      </c>
      <c r="E35" s="12">
        <v>350</v>
      </c>
      <c r="F35" s="88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12">
        <v>30</v>
      </c>
      <c r="B36" s="13" t="s">
        <v>942</v>
      </c>
      <c r="C36" s="87"/>
      <c r="D36" s="12" t="s">
        <v>124</v>
      </c>
      <c r="E36" s="12">
        <v>1</v>
      </c>
      <c r="F36" s="88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2">
        <v>31</v>
      </c>
      <c r="B37" s="13" t="s">
        <v>943</v>
      </c>
      <c r="C37" s="87"/>
      <c r="D37" s="12" t="s">
        <v>124</v>
      </c>
      <c r="E37" s="12">
        <v>100</v>
      </c>
      <c r="F37" s="88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2">
        <v>32</v>
      </c>
      <c r="B38" s="13" t="s">
        <v>944</v>
      </c>
      <c r="C38" s="87"/>
      <c r="D38" s="12" t="s">
        <v>124</v>
      </c>
      <c r="E38" s="12">
        <v>200</v>
      </c>
      <c r="F38" s="88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2">
        <v>33</v>
      </c>
      <c r="B39" s="13" t="s">
        <v>945</v>
      </c>
      <c r="C39" s="87"/>
      <c r="D39" s="12" t="s">
        <v>124</v>
      </c>
      <c r="E39" s="12">
        <v>1</v>
      </c>
      <c r="F39" s="88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2">
        <v>34</v>
      </c>
      <c r="B40" s="13" t="s">
        <v>946</v>
      </c>
      <c r="C40" s="87"/>
      <c r="D40" s="12" t="s">
        <v>124</v>
      </c>
      <c r="E40" s="12">
        <v>160</v>
      </c>
      <c r="F40" s="88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12">
        <v>35</v>
      </c>
      <c r="B41" s="13" t="s">
        <v>947</v>
      </c>
      <c r="C41" s="87"/>
      <c r="D41" s="12" t="s">
        <v>124</v>
      </c>
      <c r="E41" s="12">
        <v>200</v>
      </c>
      <c r="F41" s="88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12">
        <v>36</v>
      </c>
      <c r="B42" s="13" t="s">
        <v>948</v>
      </c>
      <c r="C42" s="87"/>
      <c r="D42" s="12" t="s">
        <v>124</v>
      </c>
      <c r="E42" s="12">
        <v>200</v>
      </c>
      <c r="F42" s="88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x14ac:dyDescent="0.25">
      <c r="A43" s="12">
        <v>37</v>
      </c>
      <c r="B43" s="13" t="s">
        <v>949</v>
      </c>
      <c r="C43" s="87"/>
      <c r="D43" s="12" t="s">
        <v>124</v>
      </c>
      <c r="E43" s="12">
        <v>20</v>
      </c>
      <c r="F43" s="88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12">
        <v>38</v>
      </c>
      <c r="B44" s="13" t="s">
        <v>950</v>
      </c>
      <c r="C44" s="87"/>
      <c r="D44" s="12" t="s">
        <v>124</v>
      </c>
      <c r="E44" s="12">
        <v>500</v>
      </c>
      <c r="F44" s="88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A45" s="12">
        <v>39</v>
      </c>
      <c r="B45" s="13" t="s">
        <v>951</v>
      </c>
      <c r="C45" s="87"/>
      <c r="D45" s="12" t="s">
        <v>124</v>
      </c>
      <c r="E45" s="12">
        <v>200</v>
      </c>
      <c r="F45" s="88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A46" s="12">
        <v>40</v>
      </c>
      <c r="B46" s="13" t="s">
        <v>952</v>
      </c>
      <c r="C46" s="87"/>
      <c r="D46" s="12" t="s">
        <v>124</v>
      </c>
      <c r="E46" s="12">
        <v>60</v>
      </c>
      <c r="F46" s="88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A47" s="12">
        <v>41</v>
      </c>
      <c r="B47" s="13" t="s">
        <v>953</v>
      </c>
      <c r="C47" s="87"/>
      <c r="D47" s="12" t="s">
        <v>124</v>
      </c>
      <c r="E47" s="12">
        <v>200</v>
      </c>
      <c r="F47" s="88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36" x14ac:dyDescent="0.25">
      <c r="A48" s="12">
        <v>42</v>
      </c>
      <c r="B48" s="13" t="s">
        <v>954</v>
      </c>
      <c r="C48" s="87"/>
      <c r="D48" s="12" t="s">
        <v>70</v>
      </c>
      <c r="E48" s="12">
        <v>2</v>
      </c>
      <c r="F48" s="88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36" x14ac:dyDescent="0.25">
      <c r="A49" s="12">
        <v>43</v>
      </c>
      <c r="B49" s="13" t="s">
        <v>955</v>
      </c>
      <c r="C49" s="87"/>
      <c r="D49" s="12" t="s">
        <v>70</v>
      </c>
      <c r="E49" s="12">
        <v>1</v>
      </c>
      <c r="F49" s="88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24" x14ac:dyDescent="0.25">
      <c r="A50" s="12">
        <v>44</v>
      </c>
      <c r="B50" s="13" t="s">
        <v>956</v>
      </c>
      <c r="C50" s="87"/>
      <c r="D50" s="12" t="s">
        <v>70</v>
      </c>
      <c r="E50" s="12">
        <v>1</v>
      </c>
      <c r="F50" s="88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12">
        <v>45</v>
      </c>
      <c r="B51" s="13" t="s">
        <v>957</v>
      </c>
      <c r="C51" s="87"/>
      <c r="D51" s="12" t="s">
        <v>70</v>
      </c>
      <c r="E51" s="12">
        <v>10</v>
      </c>
      <c r="F51" s="88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24" x14ac:dyDescent="0.25">
      <c r="A52" s="12">
        <v>46</v>
      </c>
      <c r="B52" s="13" t="s">
        <v>958</v>
      </c>
      <c r="C52" s="87"/>
      <c r="D52" s="12" t="s">
        <v>70</v>
      </c>
      <c r="E52" s="12">
        <v>15</v>
      </c>
      <c r="F52" s="88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4" x14ac:dyDescent="0.25">
      <c r="A53" s="12">
        <v>47</v>
      </c>
      <c r="B53" s="13" t="s">
        <v>959</v>
      </c>
      <c r="C53" s="87"/>
      <c r="D53" s="12" t="s">
        <v>70</v>
      </c>
      <c r="E53" s="12">
        <v>40</v>
      </c>
      <c r="F53" s="88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24" x14ac:dyDescent="0.25">
      <c r="A54" s="12">
        <v>48</v>
      </c>
      <c r="B54" s="13" t="s">
        <v>960</v>
      </c>
      <c r="C54" s="87"/>
      <c r="D54" s="12" t="s">
        <v>124</v>
      </c>
      <c r="E54" s="12">
        <v>1</v>
      </c>
      <c r="F54" s="88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24" x14ac:dyDescent="0.25">
      <c r="A55" s="12">
        <v>49</v>
      </c>
      <c r="B55" s="13" t="s">
        <v>961</v>
      </c>
      <c r="C55" s="87"/>
      <c r="D55" s="12" t="s">
        <v>124</v>
      </c>
      <c r="E55" s="12">
        <v>1</v>
      </c>
      <c r="F55" s="88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24" x14ac:dyDescent="0.25">
      <c r="A56" s="12">
        <v>50</v>
      </c>
      <c r="B56" s="13" t="s">
        <v>962</v>
      </c>
      <c r="C56" s="87"/>
      <c r="D56" s="12" t="s">
        <v>124</v>
      </c>
      <c r="E56" s="12">
        <v>1</v>
      </c>
      <c r="F56" s="88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24" x14ac:dyDescent="0.25">
      <c r="A57" s="12">
        <v>51</v>
      </c>
      <c r="B57" s="13" t="s">
        <v>963</v>
      </c>
      <c r="C57" s="87"/>
      <c r="D57" s="12" t="s">
        <v>124</v>
      </c>
      <c r="E57" s="12">
        <v>1</v>
      </c>
      <c r="F57" s="88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24" x14ac:dyDescent="0.25">
      <c r="A58" s="12">
        <v>52</v>
      </c>
      <c r="B58" s="13" t="s">
        <v>964</v>
      </c>
      <c r="C58" s="87"/>
      <c r="D58" s="12" t="s">
        <v>124</v>
      </c>
      <c r="E58" s="12">
        <v>1</v>
      </c>
      <c r="F58" s="88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24" x14ac:dyDescent="0.25">
      <c r="A59" s="12">
        <v>53</v>
      </c>
      <c r="B59" s="13" t="s">
        <v>965</v>
      </c>
      <c r="C59" s="87"/>
      <c r="D59" s="12" t="s">
        <v>124</v>
      </c>
      <c r="E59" s="12">
        <v>1</v>
      </c>
      <c r="F59" s="88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24" x14ac:dyDescent="0.25">
      <c r="A60" s="12">
        <v>54</v>
      </c>
      <c r="B60" s="13" t="s">
        <v>966</v>
      </c>
      <c r="C60" s="87"/>
      <c r="D60" s="12" t="s">
        <v>124</v>
      </c>
      <c r="E60" s="12">
        <v>1</v>
      </c>
      <c r="F60" s="88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24" x14ac:dyDescent="0.25">
      <c r="A61" s="12">
        <v>55</v>
      </c>
      <c r="B61" s="13" t="s">
        <v>967</v>
      </c>
      <c r="C61" s="87"/>
      <c r="D61" s="12" t="s">
        <v>124</v>
      </c>
      <c r="E61" s="12">
        <v>100</v>
      </c>
      <c r="F61" s="88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24" x14ac:dyDescent="0.25">
      <c r="A62" s="12">
        <v>56</v>
      </c>
      <c r="B62" s="13" t="s">
        <v>968</v>
      </c>
      <c r="C62" s="87"/>
      <c r="D62" s="12" t="s">
        <v>124</v>
      </c>
      <c r="E62" s="12">
        <v>80</v>
      </c>
      <c r="F62" s="88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ht="24" x14ac:dyDescent="0.25">
      <c r="A63" s="12">
        <v>57</v>
      </c>
      <c r="B63" s="13" t="s">
        <v>969</v>
      </c>
      <c r="C63" s="87"/>
      <c r="D63" s="12" t="s">
        <v>124</v>
      </c>
      <c r="E63" s="12">
        <v>60</v>
      </c>
      <c r="F63" s="88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ht="24" x14ac:dyDescent="0.25">
      <c r="A64" s="12">
        <v>58</v>
      </c>
      <c r="B64" s="13" t="s">
        <v>970</v>
      </c>
      <c r="C64" s="87"/>
      <c r="D64" s="12" t="s">
        <v>124</v>
      </c>
      <c r="E64" s="12">
        <v>1</v>
      </c>
      <c r="F64" s="88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24" x14ac:dyDescent="0.25">
      <c r="A65" s="12">
        <v>59</v>
      </c>
      <c r="B65" s="13" t="s">
        <v>971</v>
      </c>
      <c r="C65" s="87"/>
      <c r="D65" s="12" t="s">
        <v>124</v>
      </c>
      <c r="E65" s="12">
        <v>60</v>
      </c>
      <c r="F65" s="88">
        <v>0</v>
      </c>
      <c r="G65" s="14">
        <f t="shared" ref="G65:G73" si="57">F65*1.2</f>
        <v>0</v>
      </c>
      <c r="H65" s="14">
        <f>E65*F65</f>
        <v>0</v>
      </c>
      <c r="I65" s="14">
        <f t="shared" ref="I65:I73" si="58">E65*G65</f>
        <v>0</v>
      </c>
      <c r="M65" s="6">
        <v>57</v>
      </c>
      <c r="N65" s="6">
        <v>123</v>
      </c>
    </row>
    <row r="66" spans="1:14" ht="24" x14ac:dyDescent="0.25">
      <c r="A66" s="12">
        <v>60</v>
      </c>
      <c r="B66" s="13" t="s">
        <v>972</v>
      </c>
      <c r="C66" s="87"/>
      <c r="D66" s="12" t="s">
        <v>124</v>
      </c>
      <c r="E66" s="12">
        <v>1</v>
      </c>
      <c r="F66" s="88">
        <v>0</v>
      </c>
      <c r="G66" s="14">
        <f t="shared" ref="G66" si="59">F66*1.2</f>
        <v>0</v>
      </c>
      <c r="H66" s="14">
        <f t="shared" ref="H66" si="60">E66*F66</f>
        <v>0</v>
      </c>
      <c r="I66" s="14">
        <f t="shared" ref="I66" si="61">E66*G66</f>
        <v>0</v>
      </c>
      <c r="M66" s="6">
        <v>58</v>
      </c>
      <c r="N66" s="6">
        <v>124</v>
      </c>
    </row>
    <row r="67" spans="1:14" ht="24" x14ac:dyDescent="0.25">
      <c r="A67" s="12">
        <v>61</v>
      </c>
      <c r="B67" s="13" t="s">
        <v>973</v>
      </c>
      <c r="C67" s="87"/>
      <c r="D67" s="12" t="s">
        <v>124</v>
      </c>
      <c r="E67" s="12">
        <v>1</v>
      </c>
      <c r="F67" s="88">
        <v>0</v>
      </c>
      <c r="G67" s="14">
        <f>F67*1.2</f>
        <v>0</v>
      </c>
      <c r="H67" s="14">
        <f>E67*F67</f>
        <v>0</v>
      </c>
      <c r="I67" s="14">
        <f>E67*G67</f>
        <v>0</v>
      </c>
      <c r="M67" s="6">
        <v>59</v>
      </c>
      <c r="N67" s="6">
        <v>125</v>
      </c>
    </row>
    <row r="68" spans="1:14" ht="24" x14ac:dyDescent="0.25">
      <c r="A68" s="12">
        <v>62</v>
      </c>
      <c r="B68" s="13" t="s">
        <v>974</v>
      </c>
      <c r="C68" s="87"/>
      <c r="D68" s="12" t="s">
        <v>124</v>
      </c>
      <c r="E68" s="12">
        <v>1</v>
      </c>
      <c r="F68" s="88">
        <v>0</v>
      </c>
      <c r="G68" s="14">
        <f t="shared" ref="G68:G69" si="62">F68*1.2</f>
        <v>0</v>
      </c>
      <c r="H68" s="14">
        <f>E68*F68</f>
        <v>0</v>
      </c>
      <c r="I68" s="14">
        <f t="shared" ref="I68:I69" si="63">E68*G68</f>
        <v>0</v>
      </c>
      <c r="M68" s="6">
        <v>60</v>
      </c>
      <c r="N68" s="6">
        <v>126</v>
      </c>
    </row>
    <row r="69" spans="1:14" x14ac:dyDescent="0.25">
      <c r="A69" s="12">
        <v>63</v>
      </c>
      <c r="B69" s="13" t="s">
        <v>975</v>
      </c>
      <c r="C69" s="87"/>
      <c r="D69" s="12" t="s">
        <v>124</v>
      </c>
      <c r="E69" s="12">
        <v>1</v>
      </c>
      <c r="F69" s="88">
        <v>0</v>
      </c>
      <c r="G69" s="14">
        <f t="shared" si="62"/>
        <v>0</v>
      </c>
      <c r="H69" s="14">
        <f t="shared" ref="H69" si="64">E69*F69</f>
        <v>0</v>
      </c>
      <c r="I69" s="14">
        <f t="shared" si="63"/>
        <v>0</v>
      </c>
      <c r="M69" s="6">
        <v>61</v>
      </c>
      <c r="N69" s="6">
        <v>127</v>
      </c>
    </row>
    <row r="70" spans="1:14" x14ac:dyDescent="0.25">
      <c r="A70" s="12">
        <v>64</v>
      </c>
      <c r="B70" s="13" t="s">
        <v>976</v>
      </c>
      <c r="C70" s="87"/>
      <c r="D70" s="12" t="s">
        <v>124</v>
      </c>
      <c r="E70" s="12">
        <v>1</v>
      </c>
      <c r="F70" s="88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x14ac:dyDescent="0.25">
      <c r="A71" s="12">
        <v>65</v>
      </c>
      <c r="B71" s="13" t="s">
        <v>977</v>
      </c>
      <c r="C71" s="87"/>
      <c r="D71" s="12" t="s">
        <v>124</v>
      </c>
      <c r="E71" s="12">
        <v>1</v>
      </c>
      <c r="F71" s="88">
        <v>0</v>
      </c>
      <c r="G71" s="14">
        <f t="shared" ref="G71:G72" si="65">F71*1.2</f>
        <v>0</v>
      </c>
      <c r="H71" s="14">
        <f>E71*F71</f>
        <v>0</v>
      </c>
      <c r="I71" s="14">
        <f t="shared" ref="I71:I72" si="66">E71*G71</f>
        <v>0</v>
      </c>
      <c r="M71" s="6">
        <v>63</v>
      </c>
      <c r="N71" s="6">
        <v>129</v>
      </c>
    </row>
    <row r="72" spans="1:14" x14ac:dyDescent="0.25">
      <c r="A72" s="12">
        <v>66</v>
      </c>
      <c r="B72" s="13" t="s">
        <v>978</v>
      </c>
      <c r="C72" s="87"/>
      <c r="D72" s="12" t="s">
        <v>124</v>
      </c>
      <c r="E72" s="12">
        <v>1</v>
      </c>
      <c r="F72" s="88">
        <v>0</v>
      </c>
      <c r="G72" s="14">
        <f t="shared" si="65"/>
        <v>0</v>
      </c>
      <c r="H72" s="14">
        <f t="shared" ref="H72" si="67">E72*F72</f>
        <v>0</v>
      </c>
      <c r="I72" s="14">
        <f t="shared" si="66"/>
        <v>0</v>
      </c>
      <c r="M72" s="6">
        <v>64</v>
      </c>
      <c r="N72" s="6">
        <v>130</v>
      </c>
    </row>
    <row r="73" spans="1:14" ht="24" x14ac:dyDescent="0.25">
      <c r="A73" s="12">
        <v>67</v>
      </c>
      <c r="B73" s="13" t="s">
        <v>979</v>
      </c>
      <c r="C73" s="87"/>
      <c r="D73" s="12" t="s">
        <v>124</v>
      </c>
      <c r="E73" s="12">
        <v>200</v>
      </c>
      <c r="F73" s="88">
        <v>0</v>
      </c>
      <c r="G73" s="14">
        <f t="shared" si="57"/>
        <v>0</v>
      </c>
      <c r="H73" s="14">
        <f t="shared" ref="H73" si="68">E73*F73</f>
        <v>0</v>
      </c>
      <c r="I73" s="14">
        <f t="shared" si="58"/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980</v>
      </c>
      <c r="C74" s="87"/>
      <c r="D74" s="12" t="s">
        <v>124</v>
      </c>
      <c r="E74" s="12">
        <v>40</v>
      </c>
      <c r="F74" s="88">
        <v>0</v>
      </c>
      <c r="G74" s="14">
        <f>F74*1.2</f>
        <v>0</v>
      </c>
      <c r="H74" s="14">
        <f>E74*F74</f>
        <v>0</v>
      </c>
      <c r="I74" s="14">
        <f>E74*G74</f>
        <v>0</v>
      </c>
      <c r="M74" s="6">
        <v>66</v>
      </c>
      <c r="N74" s="6">
        <v>132</v>
      </c>
    </row>
    <row r="75" spans="1:14" x14ac:dyDescent="0.25">
      <c r="A75" s="12">
        <v>69</v>
      </c>
      <c r="B75" s="13" t="s">
        <v>981</v>
      </c>
      <c r="C75" s="87"/>
      <c r="D75" s="12" t="s">
        <v>124</v>
      </c>
      <c r="E75" s="12">
        <v>1</v>
      </c>
      <c r="F75" s="88">
        <v>0</v>
      </c>
      <c r="G75" s="14">
        <f t="shared" ref="G75:G76" si="69">F75*1.2</f>
        <v>0</v>
      </c>
      <c r="H75" s="14">
        <f>E75*F75</f>
        <v>0</v>
      </c>
      <c r="I75" s="14">
        <f t="shared" ref="I75:I76" si="70">E75*G75</f>
        <v>0</v>
      </c>
      <c r="M75" s="6">
        <v>67</v>
      </c>
      <c r="N75" s="6">
        <v>133</v>
      </c>
    </row>
    <row r="76" spans="1:14" x14ac:dyDescent="0.25">
      <c r="A76" s="12">
        <v>70</v>
      </c>
      <c r="B76" s="13" t="s">
        <v>982</v>
      </c>
      <c r="C76" s="87"/>
      <c r="D76" s="12" t="s">
        <v>124</v>
      </c>
      <c r="E76" s="12">
        <v>1</v>
      </c>
      <c r="F76" s="88">
        <v>0</v>
      </c>
      <c r="G76" s="14">
        <f t="shared" si="69"/>
        <v>0</v>
      </c>
      <c r="H76" s="14">
        <f t="shared" ref="H76" si="71">E76*F76</f>
        <v>0</v>
      </c>
      <c r="I76" s="14">
        <f t="shared" si="70"/>
        <v>0</v>
      </c>
      <c r="M76" s="6">
        <v>68</v>
      </c>
      <c r="N76" s="6">
        <v>134</v>
      </c>
    </row>
    <row r="77" spans="1:14" x14ac:dyDescent="0.25">
      <c r="A77" s="191" t="s">
        <v>23</v>
      </c>
      <c r="B77" s="191"/>
      <c r="C77" s="191"/>
      <c r="D77" s="191"/>
      <c r="E77" s="191"/>
      <c r="F77" s="191"/>
      <c r="G77" s="191"/>
      <c r="H77" s="58">
        <f>SUM(H7:H76)</f>
        <v>0</v>
      </c>
      <c r="I77" s="58">
        <f>SUM(I7:I76)</f>
        <v>0</v>
      </c>
      <c r="M77" s="6">
        <v>69</v>
      </c>
      <c r="N77" s="6">
        <v>135</v>
      </c>
    </row>
    <row r="78" spans="1:14" x14ac:dyDescent="0.25">
      <c r="A78" s="10"/>
      <c r="M78" s="6">
        <v>70</v>
      </c>
      <c r="N78" s="6">
        <v>136</v>
      </c>
    </row>
    <row r="79" spans="1:14" x14ac:dyDescent="0.25">
      <c r="A79" s="210" t="s">
        <v>50</v>
      </c>
      <c r="B79" s="210"/>
      <c r="C79" s="210"/>
      <c r="D79" s="210"/>
      <c r="E79" s="210"/>
      <c r="F79" s="210"/>
      <c r="G79" s="210"/>
      <c r="H79" s="210"/>
      <c r="I79" s="210"/>
      <c r="M79" s="6">
        <v>71</v>
      </c>
      <c r="N79" s="6">
        <v>137</v>
      </c>
    </row>
    <row r="80" spans="1:14" ht="15" customHeight="1" x14ac:dyDescent="0.25">
      <c r="A80" s="186"/>
      <c r="B80" s="187"/>
      <c r="C80" s="187"/>
      <c r="D80" s="187"/>
      <c r="E80" s="187"/>
      <c r="F80" s="187"/>
      <c r="G80" s="187"/>
      <c r="H80" s="187"/>
      <c r="I80" s="188"/>
      <c r="M80" s="6">
        <v>72</v>
      </c>
      <c r="N80" s="6">
        <v>138</v>
      </c>
    </row>
    <row r="81" spans="1:14" ht="25.5" customHeight="1" x14ac:dyDescent="0.25">
      <c r="A81" s="192" t="s">
        <v>31</v>
      </c>
      <c r="B81" s="193"/>
      <c r="C81" s="59">
        <f>H77</f>
        <v>0</v>
      </c>
      <c r="D81" s="17" t="s">
        <v>33</v>
      </c>
      <c r="E81" s="17"/>
      <c r="F81" s="17"/>
      <c r="G81" s="18"/>
      <c r="H81" s="18"/>
      <c r="I81" s="19"/>
      <c r="M81" s="6">
        <v>73</v>
      </c>
      <c r="N81" s="6">
        <v>139</v>
      </c>
    </row>
    <row r="82" spans="1:14" ht="25.5" customHeight="1" x14ac:dyDescent="0.25">
      <c r="A82" s="192" t="s">
        <v>31</v>
      </c>
      <c r="B82" s="193"/>
      <c r="C82" s="59">
        <f>I77</f>
        <v>0</v>
      </c>
      <c r="D82" s="17" t="s">
        <v>32</v>
      </c>
      <c r="E82" s="17"/>
      <c r="F82" s="17"/>
      <c r="G82" s="18"/>
      <c r="H82" s="18"/>
      <c r="I82" s="19"/>
      <c r="M82" s="6">
        <v>74</v>
      </c>
      <c r="N82" s="6">
        <v>140</v>
      </c>
    </row>
    <row r="83" spans="1:14" ht="33" customHeight="1" x14ac:dyDescent="0.25">
      <c r="A83" s="194" t="s">
        <v>56</v>
      </c>
      <c r="B83" s="195"/>
      <c r="C83" s="20" t="s">
        <v>55</v>
      </c>
      <c r="D83" s="40"/>
      <c r="E83" s="196" t="s">
        <v>60</v>
      </c>
      <c r="F83" s="196"/>
      <c r="G83" s="196"/>
      <c r="H83" s="196"/>
      <c r="I83" s="197"/>
      <c r="M83" s="6">
        <v>75</v>
      </c>
      <c r="N83" s="6">
        <v>141</v>
      </c>
    </row>
    <row r="84" spans="1:14" ht="26.25" customHeight="1" x14ac:dyDescent="0.25">
      <c r="A84" s="192" t="s">
        <v>57</v>
      </c>
      <c r="B84" s="193"/>
      <c r="C84" s="20" t="s">
        <v>58</v>
      </c>
      <c r="D84" s="40"/>
      <c r="E84" s="196" t="s">
        <v>59</v>
      </c>
      <c r="F84" s="196"/>
      <c r="G84" s="196"/>
      <c r="H84" s="196"/>
      <c r="I84" s="197"/>
      <c r="M84" s="6">
        <v>76</v>
      </c>
      <c r="N84" s="6">
        <v>142</v>
      </c>
    </row>
    <row r="85" spans="1:14" ht="26.25" customHeight="1" x14ac:dyDescent="0.25">
      <c r="A85" s="192" t="s">
        <v>61</v>
      </c>
      <c r="B85" s="193"/>
      <c r="C85" s="20" t="s">
        <v>63</v>
      </c>
      <c r="D85" s="40"/>
      <c r="E85" s="196" t="s">
        <v>62</v>
      </c>
      <c r="F85" s="196"/>
      <c r="G85" s="196"/>
      <c r="H85" s="196"/>
      <c r="I85" s="197"/>
      <c r="M85" s="6">
        <v>77</v>
      </c>
      <c r="N85" s="6">
        <v>143</v>
      </c>
    </row>
    <row r="86" spans="1:14" ht="22.5" customHeight="1" x14ac:dyDescent="0.25">
      <c r="A86" s="200" t="s">
        <v>67</v>
      </c>
      <c r="B86" s="200"/>
      <c r="C86" s="200"/>
      <c r="D86" s="200"/>
      <c r="E86" s="200"/>
      <c r="F86" s="200"/>
      <c r="G86" s="200"/>
      <c r="H86" s="200"/>
      <c r="I86" s="200"/>
      <c r="M86" s="6">
        <v>78</v>
      </c>
      <c r="N86" s="6">
        <v>144</v>
      </c>
    </row>
    <row r="87" spans="1:14" ht="26.25" customHeight="1" x14ac:dyDescent="0.25">
      <c r="A87" s="192" t="s">
        <v>64</v>
      </c>
      <c r="B87" s="193"/>
      <c r="C87" s="20" t="s">
        <v>65</v>
      </c>
      <c r="D87" s="40"/>
      <c r="E87" s="196" t="s">
        <v>66</v>
      </c>
      <c r="F87" s="196"/>
      <c r="G87" s="196"/>
      <c r="H87" s="196"/>
      <c r="I87" s="197"/>
      <c r="M87" s="6">
        <v>79</v>
      </c>
      <c r="N87" s="6">
        <v>145</v>
      </c>
    </row>
    <row r="88" spans="1:14" x14ac:dyDescent="0.25">
      <c r="A88" s="21"/>
      <c r="B88" s="22"/>
      <c r="C88" s="23"/>
      <c r="D88" s="22"/>
      <c r="E88" s="23"/>
      <c r="F88" s="24"/>
      <c r="G88" s="24"/>
      <c r="H88" s="25"/>
      <c r="I88" s="26"/>
      <c r="M88" s="6">
        <v>80</v>
      </c>
      <c r="N88" s="6">
        <v>146</v>
      </c>
    </row>
    <row r="89" spans="1:14" ht="38.25" customHeight="1" x14ac:dyDescent="0.25">
      <c r="A89" s="32"/>
      <c r="B89" s="28" t="s">
        <v>25</v>
      </c>
      <c r="C89" s="29"/>
      <c r="E89" s="30"/>
      <c r="F89" s="30"/>
      <c r="G89" s="198" t="s">
        <v>26</v>
      </c>
      <c r="H89" s="198"/>
      <c r="I89" s="31"/>
      <c r="M89" s="6">
        <v>81</v>
      </c>
      <c r="N89" s="6">
        <v>147</v>
      </c>
    </row>
    <row r="90" spans="1:14" x14ac:dyDescent="0.25">
      <c r="A90" s="32"/>
      <c r="B90" s="51"/>
      <c r="C90" s="29"/>
      <c r="D90" s="29"/>
      <c r="E90" s="23"/>
      <c r="F90" s="24"/>
      <c r="G90" s="204"/>
      <c r="H90" s="204"/>
      <c r="I90" s="31"/>
      <c r="M90" s="6">
        <v>82</v>
      </c>
      <c r="N90" s="6">
        <v>148</v>
      </c>
    </row>
    <row r="91" spans="1:14" x14ac:dyDescent="0.25">
      <c r="A91" s="32"/>
      <c r="B91" s="52"/>
      <c r="C91" s="29"/>
      <c r="D91" s="183" t="s">
        <v>27</v>
      </c>
      <c r="E91" s="183"/>
      <c r="F91" s="23"/>
      <c r="G91" s="199"/>
      <c r="H91" s="199"/>
      <c r="I91" s="31"/>
      <c r="M91" s="6">
        <v>83</v>
      </c>
      <c r="N91" s="6">
        <v>149</v>
      </c>
    </row>
    <row r="92" spans="1:14" x14ac:dyDescent="0.25">
      <c r="A92" s="160"/>
      <c r="B92" s="158"/>
      <c r="F92" s="24"/>
      <c r="G92" s="25"/>
      <c r="I92" s="31"/>
      <c r="M92" s="6">
        <v>84</v>
      </c>
      <c r="N92" s="6">
        <v>150</v>
      </c>
    </row>
    <row r="93" spans="1:14" ht="15.75" x14ac:dyDescent="0.25">
      <c r="A93" s="179"/>
      <c r="B93" s="180"/>
      <c r="C93" s="180"/>
      <c r="D93" s="180"/>
      <c r="E93" s="180"/>
      <c r="F93" s="33"/>
      <c r="G93" s="33"/>
      <c r="H93" s="33"/>
      <c r="I93" s="34"/>
      <c r="M93" s="6">
        <v>85</v>
      </c>
      <c r="N93" s="6">
        <v>151</v>
      </c>
    </row>
    <row r="94" spans="1:14" x14ac:dyDescent="0.25">
      <c r="A94" s="10"/>
      <c r="G94" s="24"/>
      <c r="M94" s="6">
        <v>86</v>
      </c>
      <c r="N94" s="6">
        <v>152</v>
      </c>
    </row>
    <row r="95" spans="1:14" x14ac:dyDescent="0.25">
      <c r="A95" s="10"/>
      <c r="M95" s="6">
        <v>87</v>
      </c>
      <c r="N95" s="6">
        <v>153</v>
      </c>
    </row>
    <row r="96" spans="1:14" x14ac:dyDescent="0.25">
      <c r="A96" s="181" t="s">
        <v>28</v>
      </c>
      <c r="B96" s="181"/>
      <c r="C96" s="181"/>
      <c r="D96" s="181"/>
      <c r="E96" s="181"/>
      <c r="F96" s="181"/>
      <c r="G96" s="181"/>
      <c r="H96" s="181"/>
      <c r="I96" s="181"/>
      <c r="M96" s="6">
        <v>88</v>
      </c>
      <c r="N96" s="6">
        <v>154</v>
      </c>
    </row>
    <row r="97" spans="1:14" x14ac:dyDescent="0.25">
      <c r="A97" s="184" t="s">
        <v>1159</v>
      </c>
      <c r="B97" s="184"/>
      <c r="C97" s="184"/>
      <c r="D97" s="184"/>
      <c r="E97" s="184"/>
      <c r="F97" s="184"/>
      <c r="G97" s="184"/>
      <c r="H97" s="184"/>
      <c r="I97" s="184"/>
      <c r="M97" s="6">
        <v>89</v>
      </c>
      <c r="N97" s="6">
        <v>155</v>
      </c>
    </row>
    <row r="98" spans="1:14" ht="43.5" customHeight="1" x14ac:dyDescent="0.25">
      <c r="A98" s="182" t="s">
        <v>29</v>
      </c>
      <c r="B98" s="182"/>
      <c r="C98" s="182"/>
      <c r="D98" s="182"/>
      <c r="E98" s="182"/>
      <c r="F98" s="182"/>
      <c r="G98" s="182"/>
      <c r="H98" s="182"/>
      <c r="I98" s="182"/>
      <c r="M98" s="6">
        <v>90</v>
      </c>
      <c r="N98" s="6">
        <v>156</v>
      </c>
    </row>
    <row r="99" spans="1:14" x14ac:dyDescent="0.25">
      <c r="M99" s="6">
        <v>91</v>
      </c>
      <c r="N99" s="6">
        <v>157</v>
      </c>
    </row>
    <row r="100" spans="1:14" x14ac:dyDescent="0.25">
      <c r="M100" s="6">
        <v>92</v>
      </c>
      <c r="N100" s="6">
        <v>158</v>
      </c>
    </row>
    <row r="101" spans="1:14" x14ac:dyDescent="0.25">
      <c r="M101" s="6">
        <v>93</v>
      </c>
      <c r="N101" s="6">
        <v>159</v>
      </c>
    </row>
    <row r="102" spans="1:14" x14ac:dyDescent="0.25">
      <c r="M102" s="6">
        <v>94</v>
      </c>
      <c r="N102" s="6">
        <v>160</v>
      </c>
    </row>
    <row r="103" spans="1:14" x14ac:dyDescent="0.25">
      <c r="M103" s="6">
        <v>95</v>
      </c>
      <c r="N103" s="6">
        <v>161</v>
      </c>
    </row>
    <row r="104" spans="1:14" x14ac:dyDescent="0.25">
      <c r="M104" s="6">
        <v>96</v>
      </c>
      <c r="N104" s="6">
        <v>162</v>
      </c>
    </row>
    <row r="105" spans="1:14" x14ac:dyDescent="0.25">
      <c r="M105" s="6">
        <v>97</v>
      </c>
      <c r="N105" s="6">
        <v>163</v>
      </c>
    </row>
    <row r="106" spans="1:14" x14ac:dyDescent="0.25">
      <c r="M106" s="6">
        <v>98</v>
      </c>
      <c r="N106" s="6">
        <v>164</v>
      </c>
    </row>
    <row r="107" spans="1:14" x14ac:dyDescent="0.25">
      <c r="M107" s="6">
        <v>99</v>
      </c>
      <c r="N107" s="6">
        <v>165</v>
      </c>
    </row>
    <row r="108" spans="1:14" x14ac:dyDescent="0.25">
      <c r="M108" s="6">
        <v>100</v>
      </c>
      <c r="N108" s="6">
        <v>166</v>
      </c>
    </row>
    <row r="109" spans="1:14" x14ac:dyDescent="0.25">
      <c r="M109" s="6">
        <v>101</v>
      </c>
      <c r="N109" s="6">
        <v>167</v>
      </c>
    </row>
    <row r="110" spans="1:14" x14ac:dyDescent="0.25">
      <c r="M110" s="6">
        <v>102</v>
      </c>
      <c r="N110" s="6">
        <v>168</v>
      </c>
    </row>
    <row r="111" spans="1:14" x14ac:dyDescent="0.25">
      <c r="M111" s="6">
        <v>103</v>
      </c>
      <c r="N111" s="6">
        <v>169</v>
      </c>
    </row>
    <row r="112" spans="1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D91:E91"/>
    <mergeCell ref="A93:E93"/>
    <mergeCell ref="A96:I96"/>
    <mergeCell ref="A2:I2"/>
    <mergeCell ref="A5:I5"/>
    <mergeCell ref="A77:G77"/>
    <mergeCell ref="A79:I79"/>
    <mergeCell ref="A80:I80"/>
    <mergeCell ref="G90:H90"/>
    <mergeCell ref="A98:I98"/>
    <mergeCell ref="A81:B81"/>
    <mergeCell ref="A82:B82"/>
    <mergeCell ref="A86:I86"/>
    <mergeCell ref="A83:B83"/>
    <mergeCell ref="E83:I83"/>
    <mergeCell ref="A84:B84"/>
    <mergeCell ref="E84:I84"/>
    <mergeCell ref="A85:B85"/>
    <mergeCell ref="E85:I85"/>
    <mergeCell ref="A87:B87"/>
    <mergeCell ref="E87:I87"/>
    <mergeCell ref="A97:I97"/>
    <mergeCell ref="G89:H89"/>
    <mergeCell ref="G91:H91"/>
    <mergeCell ref="A92:B92"/>
  </mergeCells>
  <dataValidations count="4">
    <dataValidation type="list" allowBlank="1" showInputMessage="1" showErrorMessage="1" promptTitle="Листа" prompt="Изаберите гарантни рок" sqref="D85">
      <formula1>$M$32:$M$128</formula1>
    </dataValidation>
    <dataValidation type="list" allowBlank="1" showInputMessage="1" showErrorMessage="1" promptTitle="Листа" prompt="Изаберите рок испоруке" sqref="D84">
      <formula1>$L$32:$L$61</formula1>
    </dataValidation>
    <dataValidation type="list" allowBlank="1" showInputMessage="1" showErrorMessage="1" promptTitle="Листа" prompt="Изаберите рок плаћања" sqref="D83">
      <formula1>$K$32:$K$62</formula1>
    </dataValidation>
    <dataValidation type="list" allowBlank="1" showInputMessage="1" showErrorMessage="1" promptTitle="Листа" prompt="Изаберите рок важења понуде" sqref="D87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ignoredErrors>
    <ignoredError sqref="A8:I77 C81:C82 A7:B7 G7:I7 D7:E7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1" width="0.42578125" style="6" hidden="1" customWidth="1"/>
    <col min="12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1" t="s">
        <v>13</v>
      </c>
      <c r="B5" s="211"/>
      <c r="C5" s="211"/>
      <c r="D5" s="211"/>
      <c r="E5" s="211"/>
      <c r="F5" s="211"/>
      <c r="G5" s="211"/>
      <c r="H5" s="211"/>
      <c r="I5" s="211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36" x14ac:dyDescent="0.25">
      <c r="A7" s="12">
        <v>1</v>
      </c>
      <c r="B7" s="13" t="s">
        <v>983</v>
      </c>
      <c r="C7" s="89"/>
      <c r="D7" s="12" t="s">
        <v>70</v>
      </c>
      <c r="E7" s="12">
        <v>1</v>
      </c>
      <c r="F7" s="90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6" x14ac:dyDescent="0.25">
      <c r="A8" s="12">
        <v>2</v>
      </c>
      <c r="B8" s="13" t="s">
        <v>984</v>
      </c>
      <c r="C8" s="89"/>
      <c r="D8" s="12" t="s">
        <v>70</v>
      </c>
      <c r="E8" s="12">
        <v>1</v>
      </c>
      <c r="F8" s="90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40.5" customHeight="1" x14ac:dyDescent="0.25">
      <c r="A9" s="12">
        <v>3</v>
      </c>
      <c r="B9" s="13" t="s">
        <v>985</v>
      </c>
      <c r="C9" s="89"/>
      <c r="D9" s="12" t="s">
        <v>70</v>
      </c>
      <c r="E9" s="12">
        <v>40</v>
      </c>
      <c r="F9" s="90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36" x14ac:dyDescent="0.25">
      <c r="A10" s="12">
        <v>4</v>
      </c>
      <c r="B10" s="13" t="s">
        <v>986</v>
      </c>
      <c r="C10" s="89"/>
      <c r="D10" s="12" t="s">
        <v>70</v>
      </c>
      <c r="E10" s="12">
        <v>50</v>
      </c>
      <c r="F10" s="90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36" x14ac:dyDescent="0.25">
      <c r="A11" s="12">
        <v>5</v>
      </c>
      <c r="B11" s="13" t="s">
        <v>987</v>
      </c>
      <c r="C11" s="89"/>
      <c r="D11" s="12" t="s">
        <v>70</v>
      </c>
      <c r="E11" s="12">
        <v>1</v>
      </c>
      <c r="F11" s="90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36" x14ac:dyDescent="0.25">
      <c r="A12" s="12">
        <v>6</v>
      </c>
      <c r="B12" s="13" t="s">
        <v>988</v>
      </c>
      <c r="C12" s="89"/>
      <c r="D12" s="12" t="s">
        <v>70</v>
      </c>
      <c r="E12" s="12">
        <v>15</v>
      </c>
      <c r="F12" s="90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6" x14ac:dyDescent="0.25">
      <c r="A13" s="12">
        <v>7</v>
      </c>
      <c r="B13" s="13" t="s">
        <v>989</v>
      </c>
      <c r="C13" s="89"/>
      <c r="D13" s="12" t="s">
        <v>70</v>
      </c>
      <c r="E13" s="12">
        <v>15</v>
      </c>
      <c r="F13" s="90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x14ac:dyDescent="0.25">
      <c r="A14" s="12">
        <v>8</v>
      </c>
      <c r="B14" s="13" t="s">
        <v>990</v>
      </c>
      <c r="C14" s="89"/>
      <c r="D14" s="12" t="s">
        <v>70</v>
      </c>
      <c r="E14" s="12">
        <v>1</v>
      </c>
      <c r="F14" s="90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991</v>
      </c>
      <c r="C15" s="89"/>
      <c r="D15" s="12" t="s">
        <v>70</v>
      </c>
      <c r="E15" s="12">
        <v>1</v>
      </c>
      <c r="F15" s="90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992</v>
      </c>
      <c r="C16" s="89"/>
      <c r="D16" s="12" t="s">
        <v>70</v>
      </c>
      <c r="E16" s="12">
        <v>1</v>
      </c>
      <c r="F16" s="90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993</v>
      </c>
      <c r="C17" s="89"/>
      <c r="D17" s="12" t="s">
        <v>70</v>
      </c>
      <c r="E17" s="12">
        <v>1</v>
      </c>
      <c r="F17" s="90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4" x14ac:dyDescent="0.25">
      <c r="A18" s="12">
        <v>12</v>
      </c>
      <c r="B18" s="13" t="s">
        <v>994</v>
      </c>
      <c r="C18" s="89"/>
      <c r="D18" s="12" t="s">
        <v>70</v>
      </c>
      <c r="E18" s="12">
        <v>1</v>
      </c>
      <c r="F18" s="90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4" x14ac:dyDescent="0.25">
      <c r="A19" s="12">
        <v>13</v>
      </c>
      <c r="B19" s="13" t="s">
        <v>995</v>
      </c>
      <c r="C19" s="89"/>
      <c r="D19" s="12" t="s">
        <v>70</v>
      </c>
      <c r="E19" s="12">
        <v>1</v>
      </c>
      <c r="F19" s="90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24" x14ac:dyDescent="0.25">
      <c r="A20" s="12">
        <v>14</v>
      </c>
      <c r="B20" s="13" t="s">
        <v>996</v>
      </c>
      <c r="C20" s="89"/>
      <c r="D20" s="12" t="s">
        <v>70</v>
      </c>
      <c r="E20" s="12">
        <v>1</v>
      </c>
      <c r="F20" s="90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24" x14ac:dyDescent="0.25">
      <c r="A21" s="12">
        <v>15</v>
      </c>
      <c r="B21" s="13" t="s">
        <v>997</v>
      </c>
      <c r="C21" s="89"/>
      <c r="D21" s="12" t="s">
        <v>70</v>
      </c>
      <c r="E21" s="12">
        <v>1</v>
      </c>
      <c r="F21" s="90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24" x14ac:dyDescent="0.25">
      <c r="A22" s="12">
        <v>16</v>
      </c>
      <c r="B22" s="13" t="s">
        <v>998</v>
      </c>
      <c r="C22" s="89"/>
      <c r="D22" s="12" t="s">
        <v>70</v>
      </c>
      <c r="E22" s="12">
        <v>1</v>
      </c>
      <c r="F22" s="90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4" x14ac:dyDescent="0.25">
      <c r="A23" s="12">
        <v>17</v>
      </c>
      <c r="B23" s="13" t="s">
        <v>999</v>
      </c>
      <c r="C23" s="89"/>
      <c r="D23" s="12" t="s">
        <v>70</v>
      </c>
      <c r="E23" s="12">
        <v>1</v>
      </c>
      <c r="F23" s="90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x14ac:dyDescent="0.25">
      <c r="A24" s="12">
        <v>18</v>
      </c>
      <c r="B24" s="13" t="s">
        <v>1000</v>
      </c>
      <c r="C24" s="89"/>
      <c r="D24" s="12" t="s">
        <v>70</v>
      </c>
      <c r="E24" s="12">
        <v>1</v>
      </c>
      <c r="F24" s="90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x14ac:dyDescent="0.25">
      <c r="A25" s="12">
        <v>19</v>
      </c>
      <c r="B25" s="13" t="s">
        <v>1001</v>
      </c>
      <c r="C25" s="89"/>
      <c r="D25" s="12" t="s">
        <v>70</v>
      </c>
      <c r="E25" s="12">
        <v>1</v>
      </c>
      <c r="F25" s="90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x14ac:dyDescent="0.25">
      <c r="A26" s="12">
        <v>20</v>
      </c>
      <c r="B26" s="13" t="s">
        <v>1002</v>
      </c>
      <c r="C26" s="89"/>
      <c r="D26" s="12" t="s">
        <v>70</v>
      </c>
      <c r="E26" s="12">
        <v>1</v>
      </c>
      <c r="F26" s="90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x14ac:dyDescent="0.25">
      <c r="A27" s="12">
        <v>21</v>
      </c>
      <c r="B27" s="13" t="s">
        <v>1003</v>
      </c>
      <c r="C27" s="89"/>
      <c r="D27" s="12" t="s">
        <v>70</v>
      </c>
      <c r="E27" s="12">
        <v>1</v>
      </c>
      <c r="F27" s="90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1004</v>
      </c>
      <c r="C28" s="89"/>
      <c r="D28" s="12" t="s">
        <v>70</v>
      </c>
      <c r="E28" s="12">
        <v>1</v>
      </c>
      <c r="F28" s="90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x14ac:dyDescent="0.25">
      <c r="A29" s="12">
        <v>23</v>
      </c>
      <c r="B29" s="13" t="s">
        <v>1005</v>
      </c>
      <c r="C29" s="89"/>
      <c r="D29" s="12" t="s">
        <v>70</v>
      </c>
      <c r="E29" s="12">
        <v>1</v>
      </c>
      <c r="F29" s="90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4" x14ac:dyDescent="0.25">
      <c r="A30" s="12">
        <v>24</v>
      </c>
      <c r="B30" s="13" t="s">
        <v>1006</v>
      </c>
      <c r="C30" s="89"/>
      <c r="D30" s="12" t="s">
        <v>70</v>
      </c>
      <c r="E30" s="12">
        <v>75</v>
      </c>
      <c r="F30" s="90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1007</v>
      </c>
      <c r="C31" s="89"/>
      <c r="D31" s="12" t="s">
        <v>70</v>
      </c>
      <c r="E31" s="12">
        <v>75</v>
      </c>
      <c r="F31" s="90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4" x14ac:dyDescent="0.25">
      <c r="A32" s="12">
        <v>26</v>
      </c>
      <c r="B32" s="13" t="s">
        <v>1008</v>
      </c>
      <c r="C32" s="89"/>
      <c r="D32" s="12" t="s">
        <v>70</v>
      </c>
      <c r="E32" s="12">
        <v>75</v>
      </c>
      <c r="F32" s="90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1009</v>
      </c>
      <c r="C33" s="89"/>
      <c r="D33" s="12" t="s">
        <v>70</v>
      </c>
      <c r="E33" s="12">
        <v>75</v>
      </c>
      <c r="F33" s="90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4" x14ac:dyDescent="0.25">
      <c r="A34" s="12">
        <v>28</v>
      </c>
      <c r="B34" s="13" t="s">
        <v>1010</v>
      </c>
      <c r="C34" s="89"/>
      <c r="D34" s="12" t="s">
        <v>70</v>
      </c>
      <c r="E34" s="12">
        <v>75</v>
      </c>
      <c r="F34" s="90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24" x14ac:dyDescent="0.25">
      <c r="A35" s="12">
        <v>29</v>
      </c>
      <c r="B35" s="13" t="s">
        <v>1011</v>
      </c>
      <c r="C35" s="89"/>
      <c r="D35" s="12" t="s">
        <v>70</v>
      </c>
      <c r="E35" s="12">
        <v>75</v>
      </c>
      <c r="F35" s="90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24" x14ac:dyDescent="0.25">
      <c r="A36" s="12">
        <v>30</v>
      </c>
      <c r="B36" s="13" t="s">
        <v>1012</v>
      </c>
      <c r="C36" s="89"/>
      <c r="D36" s="12" t="s">
        <v>70</v>
      </c>
      <c r="E36" s="12">
        <v>75</v>
      </c>
      <c r="F36" s="90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24" x14ac:dyDescent="0.25">
      <c r="A37" s="12">
        <v>31</v>
      </c>
      <c r="B37" s="13" t="s">
        <v>1013</v>
      </c>
      <c r="C37" s="89"/>
      <c r="D37" s="12" t="s">
        <v>70</v>
      </c>
      <c r="E37" s="12">
        <v>75</v>
      </c>
      <c r="F37" s="90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24" x14ac:dyDescent="0.25">
      <c r="A38" s="12">
        <v>32</v>
      </c>
      <c r="B38" s="13" t="s">
        <v>1014</v>
      </c>
      <c r="C38" s="89"/>
      <c r="D38" s="12" t="s">
        <v>70</v>
      </c>
      <c r="E38" s="12">
        <v>25</v>
      </c>
      <c r="F38" s="90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24" x14ac:dyDescent="0.25">
      <c r="A39" s="12">
        <v>33</v>
      </c>
      <c r="B39" s="13" t="s">
        <v>1015</v>
      </c>
      <c r="C39" s="89"/>
      <c r="D39" s="12" t="s">
        <v>70</v>
      </c>
      <c r="E39" s="12">
        <v>30</v>
      </c>
      <c r="F39" s="90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24" x14ac:dyDescent="0.25">
      <c r="A40" s="12">
        <v>34</v>
      </c>
      <c r="B40" s="13" t="s">
        <v>1016</v>
      </c>
      <c r="C40" s="89"/>
      <c r="D40" s="12" t="s">
        <v>70</v>
      </c>
      <c r="E40" s="12">
        <v>1</v>
      </c>
      <c r="F40" s="90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24" x14ac:dyDescent="0.25">
      <c r="A41" s="12">
        <v>35</v>
      </c>
      <c r="B41" s="13" t="s">
        <v>1017</v>
      </c>
      <c r="C41" s="89"/>
      <c r="D41" s="12" t="s">
        <v>70</v>
      </c>
      <c r="E41" s="12">
        <v>2</v>
      </c>
      <c r="F41" s="90">
        <v>0</v>
      </c>
      <c r="G41" s="14">
        <f>F41*1.2</f>
        <v>0</v>
      </c>
      <c r="H41" s="14">
        <f>E41*F41</f>
        <v>0</v>
      </c>
      <c r="I41" s="14">
        <f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24" x14ac:dyDescent="0.25">
      <c r="A42" s="12">
        <v>36</v>
      </c>
      <c r="B42" s="13" t="s">
        <v>1018</v>
      </c>
      <c r="C42" s="89"/>
      <c r="D42" s="12" t="s">
        <v>70</v>
      </c>
      <c r="E42" s="12">
        <v>40</v>
      </c>
      <c r="F42" s="90">
        <v>0</v>
      </c>
      <c r="G42" s="14">
        <f t="shared" ref="G42:G43" si="33">F42*1.2</f>
        <v>0</v>
      </c>
      <c r="H42" s="14">
        <f>E42*F42</f>
        <v>0</v>
      </c>
      <c r="I42" s="14">
        <f t="shared" ref="I42:I43" si="34">E42*G42</f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36" x14ac:dyDescent="0.25">
      <c r="A43" s="12">
        <v>37</v>
      </c>
      <c r="B43" s="13" t="s">
        <v>1019</v>
      </c>
      <c r="C43" s="89"/>
      <c r="D43" s="12" t="s">
        <v>70</v>
      </c>
      <c r="E43" s="12">
        <v>1</v>
      </c>
      <c r="F43" s="90">
        <v>0</v>
      </c>
      <c r="G43" s="14">
        <f t="shared" si="33"/>
        <v>0</v>
      </c>
      <c r="H43" s="14">
        <f t="shared" ref="H43" si="35">E43*F43</f>
        <v>0</v>
      </c>
      <c r="I43" s="14">
        <f t="shared" si="34"/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36" x14ac:dyDescent="0.25">
      <c r="A44" s="12">
        <v>38</v>
      </c>
      <c r="B44" s="13" t="s">
        <v>1020</v>
      </c>
      <c r="C44" s="89"/>
      <c r="D44" s="12" t="s">
        <v>70</v>
      </c>
      <c r="E44" s="12">
        <v>1</v>
      </c>
      <c r="F44" s="90">
        <v>0</v>
      </c>
      <c r="G44" s="14">
        <f>F44*1.2</f>
        <v>0</v>
      </c>
      <c r="H44" s="14">
        <f>E44*F44</f>
        <v>0</v>
      </c>
      <c r="I44" s="14">
        <f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36" x14ac:dyDescent="0.25">
      <c r="A45" s="12">
        <v>39</v>
      </c>
      <c r="B45" s="13" t="s">
        <v>1021</v>
      </c>
      <c r="C45" s="89"/>
      <c r="D45" s="12" t="s">
        <v>70</v>
      </c>
      <c r="E45" s="12">
        <v>1</v>
      </c>
      <c r="F45" s="90">
        <v>0</v>
      </c>
      <c r="G45" s="14">
        <f t="shared" ref="G45:G46" si="36">F45*1.2</f>
        <v>0</v>
      </c>
      <c r="H45" s="14">
        <f>E45*F45</f>
        <v>0</v>
      </c>
      <c r="I45" s="14">
        <f t="shared" ref="I45:I46" si="37">E45*G45</f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24" x14ac:dyDescent="0.25">
      <c r="A46" s="12">
        <v>40</v>
      </c>
      <c r="B46" s="13" t="s">
        <v>1022</v>
      </c>
      <c r="C46" s="89"/>
      <c r="D46" s="12" t="s">
        <v>70</v>
      </c>
      <c r="E46" s="12">
        <v>1</v>
      </c>
      <c r="F46" s="90">
        <v>0</v>
      </c>
      <c r="G46" s="14">
        <f t="shared" si="36"/>
        <v>0</v>
      </c>
      <c r="H46" s="14">
        <f t="shared" ref="H46" si="38">E46*F46</f>
        <v>0</v>
      </c>
      <c r="I46" s="14">
        <f t="shared" si="37"/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4" x14ac:dyDescent="0.25">
      <c r="A47" s="12">
        <v>41</v>
      </c>
      <c r="B47" s="13" t="s">
        <v>1023</v>
      </c>
      <c r="C47" s="89"/>
      <c r="D47" s="12" t="s">
        <v>70</v>
      </c>
      <c r="E47" s="12">
        <v>1</v>
      </c>
      <c r="F47" s="90">
        <v>0</v>
      </c>
      <c r="G47" s="14">
        <f>F47*1.2</f>
        <v>0</v>
      </c>
      <c r="H47" s="14">
        <f>E47*F47</f>
        <v>0</v>
      </c>
      <c r="I47" s="14">
        <f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24" x14ac:dyDescent="0.25">
      <c r="A48" s="12">
        <v>42</v>
      </c>
      <c r="B48" s="13" t="s">
        <v>1024</v>
      </c>
      <c r="C48" s="89"/>
      <c r="D48" s="12" t="s">
        <v>70</v>
      </c>
      <c r="E48" s="12">
        <v>1</v>
      </c>
      <c r="F48" s="90">
        <v>0</v>
      </c>
      <c r="G48" s="14">
        <f t="shared" ref="G48:G49" si="39">F48*1.2</f>
        <v>0</v>
      </c>
      <c r="H48" s="14">
        <f>E48*F48</f>
        <v>0</v>
      </c>
      <c r="I48" s="14">
        <f t="shared" ref="I48:I49" si="40">E48*G48</f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24" x14ac:dyDescent="0.25">
      <c r="A49" s="12">
        <v>43</v>
      </c>
      <c r="B49" s="13" t="s">
        <v>1025</v>
      </c>
      <c r="C49" s="89"/>
      <c r="D49" s="12" t="s">
        <v>70</v>
      </c>
      <c r="E49" s="12">
        <v>1</v>
      </c>
      <c r="F49" s="90">
        <v>0</v>
      </c>
      <c r="G49" s="14">
        <f t="shared" si="39"/>
        <v>0</v>
      </c>
      <c r="H49" s="14">
        <f t="shared" ref="H49" si="41">E49*F49</f>
        <v>0</v>
      </c>
      <c r="I49" s="14">
        <f t="shared" si="40"/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24" x14ac:dyDescent="0.25">
      <c r="A50" s="12">
        <v>44</v>
      </c>
      <c r="B50" s="13" t="s">
        <v>1026</v>
      </c>
      <c r="C50" s="89"/>
      <c r="D50" s="12" t="s">
        <v>70</v>
      </c>
      <c r="E50" s="12">
        <v>30</v>
      </c>
      <c r="F50" s="90">
        <v>0</v>
      </c>
      <c r="G50" s="14">
        <f>F50*1.2</f>
        <v>0</v>
      </c>
      <c r="H50" s="14">
        <f>E50*F50</f>
        <v>0</v>
      </c>
      <c r="I50" s="14">
        <f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12">
        <v>45</v>
      </c>
      <c r="B51" s="13" t="s">
        <v>1027</v>
      </c>
      <c r="C51" s="89"/>
      <c r="D51" s="12" t="s">
        <v>70</v>
      </c>
      <c r="E51" s="12">
        <v>1</v>
      </c>
      <c r="F51" s="90">
        <v>0</v>
      </c>
      <c r="G51" s="14">
        <f t="shared" ref="G51:G52" si="42">F51*1.2</f>
        <v>0</v>
      </c>
      <c r="H51" s="14">
        <f>E51*F51</f>
        <v>0</v>
      </c>
      <c r="I51" s="14">
        <f t="shared" ref="I51:I52" si="43">E51*G51</f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24" x14ac:dyDescent="0.25">
      <c r="A52" s="12">
        <v>46</v>
      </c>
      <c r="B52" s="13" t="s">
        <v>1028</v>
      </c>
      <c r="C52" s="89"/>
      <c r="D52" s="12" t="s">
        <v>70</v>
      </c>
      <c r="E52" s="12">
        <v>20</v>
      </c>
      <c r="F52" s="90">
        <v>0</v>
      </c>
      <c r="G52" s="14">
        <f t="shared" si="42"/>
        <v>0</v>
      </c>
      <c r="H52" s="14">
        <f t="shared" ref="H52" si="44">E52*F52</f>
        <v>0</v>
      </c>
      <c r="I52" s="14">
        <f t="shared" si="43"/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4" x14ac:dyDescent="0.25">
      <c r="A53" s="12">
        <v>47</v>
      </c>
      <c r="B53" s="13" t="s">
        <v>1029</v>
      </c>
      <c r="C53" s="89"/>
      <c r="D53" s="12" t="s">
        <v>70</v>
      </c>
      <c r="E53" s="12">
        <v>15</v>
      </c>
      <c r="F53" s="90">
        <v>0</v>
      </c>
      <c r="G53" s="14">
        <f>F53*1.2</f>
        <v>0</v>
      </c>
      <c r="H53" s="14">
        <f>E53*F53</f>
        <v>0</v>
      </c>
      <c r="I53" s="14">
        <f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24" x14ac:dyDescent="0.25">
      <c r="A54" s="12">
        <v>48</v>
      </c>
      <c r="B54" s="13" t="s">
        <v>1030</v>
      </c>
      <c r="C54" s="89"/>
      <c r="D54" s="12" t="s">
        <v>70</v>
      </c>
      <c r="E54" s="12">
        <v>1</v>
      </c>
      <c r="F54" s="90">
        <v>0</v>
      </c>
      <c r="G54" s="14">
        <f t="shared" ref="G54:G55" si="45">F54*1.2</f>
        <v>0</v>
      </c>
      <c r="H54" s="14">
        <f>E54*F54</f>
        <v>0</v>
      </c>
      <c r="I54" s="14">
        <f t="shared" ref="I54:I55" si="46">E54*G54</f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24" x14ac:dyDescent="0.25">
      <c r="A55" s="12">
        <v>49</v>
      </c>
      <c r="B55" s="13" t="s">
        <v>1031</v>
      </c>
      <c r="C55" s="89"/>
      <c r="D55" s="12" t="s">
        <v>70</v>
      </c>
      <c r="E55" s="12">
        <v>1</v>
      </c>
      <c r="F55" s="90">
        <v>0</v>
      </c>
      <c r="G55" s="14">
        <f t="shared" si="45"/>
        <v>0</v>
      </c>
      <c r="H55" s="14">
        <f t="shared" ref="H55" si="47">E55*F55</f>
        <v>0</v>
      </c>
      <c r="I55" s="14">
        <f t="shared" si="46"/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24" x14ac:dyDescent="0.25">
      <c r="A56" s="12">
        <v>50</v>
      </c>
      <c r="B56" s="13" t="s">
        <v>1032</v>
      </c>
      <c r="C56" s="89"/>
      <c r="D56" s="12" t="s">
        <v>70</v>
      </c>
      <c r="E56" s="12">
        <v>1</v>
      </c>
      <c r="F56" s="90">
        <v>0</v>
      </c>
      <c r="G56" s="14">
        <f>F56*1.2</f>
        <v>0</v>
      </c>
      <c r="H56" s="14">
        <f>E56*F56</f>
        <v>0</v>
      </c>
      <c r="I56" s="14">
        <f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24" x14ac:dyDescent="0.25">
      <c r="A57" s="12">
        <v>51</v>
      </c>
      <c r="B57" s="13" t="s">
        <v>1033</v>
      </c>
      <c r="C57" s="89"/>
      <c r="D57" s="12" t="s">
        <v>70</v>
      </c>
      <c r="E57" s="12">
        <v>425</v>
      </c>
      <c r="F57" s="90">
        <v>0</v>
      </c>
      <c r="G57" s="14">
        <f t="shared" ref="G57:G58" si="48">F57*1.2</f>
        <v>0</v>
      </c>
      <c r="H57" s="14">
        <f>E57*F57</f>
        <v>0</v>
      </c>
      <c r="I57" s="14">
        <f t="shared" ref="I57:I58" si="49">E57*G57</f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24" x14ac:dyDescent="0.25">
      <c r="A58" s="12">
        <v>52</v>
      </c>
      <c r="B58" s="13" t="s">
        <v>1034</v>
      </c>
      <c r="C58" s="89"/>
      <c r="D58" s="12" t="s">
        <v>70</v>
      </c>
      <c r="E58" s="12">
        <v>25</v>
      </c>
      <c r="F58" s="90">
        <v>0</v>
      </c>
      <c r="G58" s="14">
        <f t="shared" si="48"/>
        <v>0</v>
      </c>
      <c r="H58" s="14">
        <f t="shared" ref="H58" si="50">E58*F58</f>
        <v>0</v>
      </c>
      <c r="I58" s="14">
        <f t="shared" si="49"/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24" x14ac:dyDescent="0.25">
      <c r="A59" s="12">
        <v>53</v>
      </c>
      <c r="B59" s="13" t="s">
        <v>1035</v>
      </c>
      <c r="C59" s="89"/>
      <c r="D59" s="12" t="s">
        <v>70</v>
      </c>
      <c r="E59" s="12">
        <v>25</v>
      </c>
      <c r="F59" s="90">
        <v>0</v>
      </c>
      <c r="G59" s="14">
        <f>F59*1.2</f>
        <v>0</v>
      </c>
      <c r="H59" s="14">
        <f>E59*F59</f>
        <v>0</v>
      </c>
      <c r="I59" s="14">
        <f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24" x14ac:dyDescent="0.25">
      <c r="A60" s="12">
        <v>54</v>
      </c>
      <c r="B60" s="13" t="s">
        <v>1036</v>
      </c>
      <c r="C60" s="89"/>
      <c r="D60" s="12" t="s">
        <v>70</v>
      </c>
      <c r="E60" s="12">
        <v>25</v>
      </c>
      <c r="F60" s="90">
        <v>0</v>
      </c>
      <c r="G60" s="14">
        <f t="shared" ref="G60:G61" si="51">F60*1.2</f>
        <v>0</v>
      </c>
      <c r="H60" s="14">
        <f>E60*F60</f>
        <v>0</v>
      </c>
      <c r="I60" s="14">
        <f t="shared" ref="I60:I61" si="52">E60*G60</f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24" x14ac:dyDescent="0.25">
      <c r="A61" s="12">
        <v>55</v>
      </c>
      <c r="B61" s="13" t="s">
        <v>1037</v>
      </c>
      <c r="C61" s="89"/>
      <c r="D61" s="12" t="s">
        <v>70</v>
      </c>
      <c r="E61" s="12">
        <v>25</v>
      </c>
      <c r="F61" s="90">
        <v>0</v>
      </c>
      <c r="G61" s="14">
        <f t="shared" si="51"/>
        <v>0</v>
      </c>
      <c r="H61" s="14">
        <f t="shared" ref="H61" si="53">E61*F61</f>
        <v>0</v>
      </c>
      <c r="I61" s="14">
        <f t="shared" si="52"/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24" x14ac:dyDescent="0.25">
      <c r="A62" s="12">
        <v>56</v>
      </c>
      <c r="B62" s="13" t="s">
        <v>1038</v>
      </c>
      <c r="C62" s="89"/>
      <c r="D62" s="12" t="s">
        <v>70</v>
      </c>
      <c r="E62" s="12">
        <v>25</v>
      </c>
      <c r="F62" s="90">
        <v>0</v>
      </c>
      <c r="G62" s="14">
        <f>F62*1.2</f>
        <v>0</v>
      </c>
      <c r="H62" s="14">
        <f>E62*F62</f>
        <v>0</v>
      </c>
      <c r="I62" s="14">
        <f>E62*G62</f>
        <v>0</v>
      </c>
      <c r="K62" s="6">
        <v>45</v>
      </c>
      <c r="M62" s="6">
        <v>54</v>
      </c>
      <c r="N62" s="6">
        <v>120</v>
      </c>
    </row>
    <row r="63" spans="1:14" ht="24" x14ac:dyDescent="0.25">
      <c r="A63" s="12">
        <v>57</v>
      </c>
      <c r="B63" s="13" t="s">
        <v>1039</v>
      </c>
      <c r="C63" s="89"/>
      <c r="D63" s="12" t="s">
        <v>70</v>
      </c>
      <c r="E63" s="12">
        <v>25</v>
      </c>
      <c r="F63" s="90">
        <v>0</v>
      </c>
      <c r="G63" s="14">
        <f t="shared" ref="G63:G64" si="54">F63*1.2</f>
        <v>0</v>
      </c>
      <c r="H63" s="14">
        <f>E63*F63</f>
        <v>0</v>
      </c>
      <c r="I63" s="14">
        <f t="shared" ref="I63:I64" si="55">E63*G63</f>
        <v>0</v>
      </c>
      <c r="M63" s="6">
        <v>55</v>
      </c>
      <c r="N63" s="6">
        <v>121</v>
      </c>
    </row>
    <row r="64" spans="1:14" ht="24" x14ac:dyDescent="0.25">
      <c r="A64" s="12">
        <v>58</v>
      </c>
      <c r="B64" s="13" t="s">
        <v>1040</v>
      </c>
      <c r="C64" s="89"/>
      <c r="D64" s="12" t="s">
        <v>70</v>
      </c>
      <c r="E64" s="12">
        <v>25</v>
      </c>
      <c r="F64" s="90">
        <v>0</v>
      </c>
      <c r="G64" s="14">
        <f t="shared" si="54"/>
        <v>0</v>
      </c>
      <c r="H64" s="14">
        <f t="shared" ref="H64" si="56">E64*F64</f>
        <v>0</v>
      </c>
      <c r="I64" s="14">
        <f t="shared" si="55"/>
        <v>0</v>
      </c>
      <c r="M64" s="6">
        <v>56</v>
      </c>
      <c r="N64" s="6">
        <v>122</v>
      </c>
    </row>
    <row r="65" spans="1:14" x14ac:dyDescent="0.25">
      <c r="A65" s="12">
        <v>59</v>
      </c>
      <c r="B65" s="13" t="s">
        <v>1041</v>
      </c>
      <c r="C65" s="89"/>
      <c r="D65" s="12" t="s">
        <v>70</v>
      </c>
      <c r="E65" s="12">
        <v>50</v>
      </c>
      <c r="F65" s="90">
        <v>0</v>
      </c>
      <c r="G65" s="14">
        <f>F65*1.2</f>
        <v>0</v>
      </c>
      <c r="H65" s="14">
        <f>E65*F65</f>
        <v>0</v>
      </c>
      <c r="I65" s="14">
        <f>E65*G65</f>
        <v>0</v>
      </c>
      <c r="M65" s="6">
        <v>57</v>
      </c>
      <c r="N65" s="6">
        <v>123</v>
      </c>
    </row>
    <row r="66" spans="1:14" x14ac:dyDescent="0.25">
      <c r="A66" s="12">
        <v>60</v>
      </c>
      <c r="B66" s="13" t="s">
        <v>1042</v>
      </c>
      <c r="C66" s="89"/>
      <c r="D66" s="12" t="s">
        <v>70</v>
      </c>
      <c r="E66" s="12">
        <v>50</v>
      </c>
      <c r="F66" s="90">
        <v>0</v>
      </c>
      <c r="G66" s="14">
        <f t="shared" ref="G66:G67" si="57">F66*1.2</f>
        <v>0</v>
      </c>
      <c r="H66" s="14">
        <f>E66*F66</f>
        <v>0</v>
      </c>
      <c r="I66" s="14">
        <f t="shared" ref="I66:I67" si="58">E66*G66</f>
        <v>0</v>
      </c>
      <c r="M66" s="6">
        <v>58</v>
      </c>
      <c r="N66" s="6">
        <v>124</v>
      </c>
    </row>
    <row r="67" spans="1:14" x14ac:dyDescent="0.25">
      <c r="A67" s="12">
        <v>61</v>
      </c>
      <c r="B67" s="13" t="s">
        <v>1043</v>
      </c>
      <c r="C67" s="89"/>
      <c r="D67" s="12" t="s">
        <v>70</v>
      </c>
      <c r="E67" s="12">
        <v>1</v>
      </c>
      <c r="F67" s="90">
        <v>0</v>
      </c>
      <c r="G67" s="14">
        <f t="shared" si="57"/>
        <v>0</v>
      </c>
      <c r="H67" s="14">
        <f t="shared" ref="H67" si="59">E67*F67</f>
        <v>0</v>
      </c>
      <c r="I67" s="14">
        <f t="shared" si="58"/>
        <v>0</v>
      </c>
      <c r="M67" s="6">
        <v>59</v>
      </c>
      <c r="N67" s="6">
        <v>125</v>
      </c>
    </row>
    <row r="68" spans="1:14" x14ac:dyDescent="0.25">
      <c r="A68" s="12">
        <v>62</v>
      </c>
      <c r="B68" s="13" t="s">
        <v>1044</v>
      </c>
      <c r="C68" s="89"/>
      <c r="D68" s="12" t="s">
        <v>70</v>
      </c>
      <c r="E68" s="55">
        <v>50</v>
      </c>
      <c r="F68" s="90">
        <v>0</v>
      </c>
      <c r="G68" s="14">
        <f>F68*1.2</f>
        <v>0</v>
      </c>
      <c r="H68" s="14">
        <f>E68*F68</f>
        <v>0</v>
      </c>
      <c r="I68" s="14">
        <f>E68*G68</f>
        <v>0</v>
      </c>
      <c r="M68" s="6">
        <v>60</v>
      </c>
      <c r="N68" s="6">
        <v>126</v>
      </c>
    </row>
    <row r="69" spans="1:14" x14ac:dyDescent="0.25">
      <c r="A69" s="12">
        <v>63</v>
      </c>
      <c r="B69" s="13" t="s">
        <v>1045</v>
      </c>
      <c r="C69" s="89"/>
      <c r="D69" s="12" t="s">
        <v>70</v>
      </c>
      <c r="E69" s="12">
        <v>25</v>
      </c>
      <c r="F69" s="90">
        <v>0</v>
      </c>
      <c r="G69" s="14">
        <f t="shared" ref="G69" si="60">F69*1.2</f>
        <v>0</v>
      </c>
      <c r="H69" s="14">
        <f>E69*F69</f>
        <v>0</v>
      </c>
      <c r="I69" s="14">
        <f t="shared" ref="I69" si="61">E69*G69</f>
        <v>0</v>
      </c>
      <c r="M69" s="6">
        <v>61</v>
      </c>
      <c r="N69" s="6">
        <v>127</v>
      </c>
    </row>
    <row r="70" spans="1:14" x14ac:dyDescent="0.25">
      <c r="A70" s="12">
        <v>64</v>
      </c>
      <c r="B70" s="13" t="s">
        <v>1046</v>
      </c>
      <c r="C70" s="89"/>
      <c r="D70" s="12" t="s">
        <v>70</v>
      </c>
      <c r="E70" s="12">
        <v>25</v>
      </c>
      <c r="F70" s="90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x14ac:dyDescent="0.25">
      <c r="A71" s="12">
        <v>65</v>
      </c>
      <c r="B71" s="13" t="s">
        <v>1047</v>
      </c>
      <c r="C71" s="89"/>
      <c r="D71" s="12" t="s">
        <v>70</v>
      </c>
      <c r="E71" s="12">
        <v>25</v>
      </c>
      <c r="F71" s="90">
        <v>0</v>
      </c>
      <c r="G71" s="14">
        <f t="shared" ref="G71:G72" si="62">F71*1.2</f>
        <v>0</v>
      </c>
      <c r="H71" s="14">
        <f>E71*F71</f>
        <v>0</v>
      </c>
      <c r="I71" s="14">
        <f t="shared" ref="I71:I72" si="63">E71*G71</f>
        <v>0</v>
      </c>
      <c r="M71" s="6">
        <v>63</v>
      </c>
      <c r="N71" s="6">
        <v>129</v>
      </c>
    </row>
    <row r="72" spans="1:14" x14ac:dyDescent="0.25">
      <c r="A72" s="12">
        <v>66</v>
      </c>
      <c r="B72" s="13" t="s">
        <v>1048</v>
      </c>
      <c r="C72" s="89"/>
      <c r="D72" s="12" t="s">
        <v>70</v>
      </c>
      <c r="E72" s="12">
        <v>25</v>
      </c>
      <c r="F72" s="90">
        <v>0</v>
      </c>
      <c r="G72" s="14">
        <f t="shared" si="62"/>
        <v>0</v>
      </c>
      <c r="H72" s="14">
        <f t="shared" ref="H72" si="64">E72*F72</f>
        <v>0</v>
      </c>
      <c r="I72" s="14">
        <f t="shared" si="63"/>
        <v>0</v>
      </c>
      <c r="M72" s="6">
        <v>64</v>
      </c>
      <c r="N72" s="6">
        <v>130</v>
      </c>
    </row>
    <row r="73" spans="1:14" x14ac:dyDescent="0.25">
      <c r="A73" s="12">
        <v>67</v>
      </c>
      <c r="B73" s="13" t="s">
        <v>1049</v>
      </c>
      <c r="C73" s="89"/>
      <c r="D73" s="12" t="s">
        <v>70</v>
      </c>
      <c r="E73" s="12">
        <v>25</v>
      </c>
      <c r="F73" s="90">
        <v>0</v>
      </c>
      <c r="G73" s="14">
        <f>F73*1.2</f>
        <v>0</v>
      </c>
      <c r="H73" s="14">
        <f>E73*F73</f>
        <v>0</v>
      </c>
      <c r="I73" s="14">
        <f>E73*G73</f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1050</v>
      </c>
      <c r="C74" s="89"/>
      <c r="D74" s="12" t="s">
        <v>70</v>
      </c>
      <c r="E74" s="12">
        <v>25</v>
      </c>
      <c r="F74" s="90">
        <v>0</v>
      </c>
      <c r="G74" s="14">
        <f t="shared" ref="G74:G75" si="65">F74*1.2</f>
        <v>0</v>
      </c>
      <c r="H74" s="14">
        <f>E74*F74</f>
        <v>0</v>
      </c>
      <c r="I74" s="14">
        <f t="shared" ref="I74:I75" si="66">E74*G74</f>
        <v>0</v>
      </c>
      <c r="M74" s="6">
        <v>66</v>
      </c>
      <c r="N74" s="6">
        <v>132</v>
      </c>
    </row>
    <row r="75" spans="1:14" x14ac:dyDescent="0.25">
      <c r="A75" s="12">
        <v>69</v>
      </c>
      <c r="B75" s="13" t="s">
        <v>1051</v>
      </c>
      <c r="C75" s="89"/>
      <c r="D75" s="12" t="s">
        <v>70</v>
      </c>
      <c r="E75" s="12">
        <v>25</v>
      </c>
      <c r="F75" s="90">
        <v>0</v>
      </c>
      <c r="G75" s="14">
        <f t="shared" si="65"/>
        <v>0</v>
      </c>
      <c r="H75" s="14">
        <f t="shared" ref="H75" si="67">E75*F75</f>
        <v>0</v>
      </c>
      <c r="I75" s="14">
        <f t="shared" si="66"/>
        <v>0</v>
      </c>
      <c r="M75" s="6">
        <v>67</v>
      </c>
      <c r="N75" s="6">
        <v>133</v>
      </c>
    </row>
    <row r="76" spans="1:14" x14ac:dyDescent="0.25">
      <c r="A76" s="12">
        <v>70</v>
      </c>
      <c r="B76" s="13" t="s">
        <v>1052</v>
      </c>
      <c r="C76" s="89"/>
      <c r="D76" s="12" t="s">
        <v>70</v>
      </c>
      <c r="E76" s="12">
        <v>25</v>
      </c>
      <c r="F76" s="90">
        <v>0</v>
      </c>
      <c r="G76" s="14">
        <f>F76*1.2</f>
        <v>0</v>
      </c>
      <c r="H76" s="14">
        <f>E76*F76</f>
        <v>0</v>
      </c>
      <c r="I76" s="14">
        <f>E76*G76</f>
        <v>0</v>
      </c>
      <c r="M76" s="6">
        <v>68</v>
      </c>
      <c r="N76" s="6">
        <v>134</v>
      </c>
    </row>
    <row r="77" spans="1:14" x14ac:dyDescent="0.25">
      <c r="A77" s="12">
        <v>71</v>
      </c>
      <c r="B77" s="13" t="s">
        <v>1053</v>
      </c>
      <c r="C77" s="89"/>
      <c r="D77" s="12" t="s">
        <v>70</v>
      </c>
      <c r="E77" s="12">
        <v>25</v>
      </c>
      <c r="F77" s="90">
        <v>0</v>
      </c>
      <c r="G77" s="14">
        <f t="shared" ref="G77:G78" si="68">F77*1.2</f>
        <v>0</v>
      </c>
      <c r="H77" s="14">
        <f>E77*F77</f>
        <v>0</v>
      </c>
      <c r="I77" s="14">
        <f t="shared" ref="I77:I78" si="69">E77*G77</f>
        <v>0</v>
      </c>
      <c r="M77" s="6">
        <v>69</v>
      </c>
      <c r="N77" s="6">
        <v>135</v>
      </c>
    </row>
    <row r="78" spans="1:14" x14ac:dyDescent="0.25">
      <c r="A78" s="12">
        <v>72</v>
      </c>
      <c r="B78" s="13" t="s">
        <v>1054</v>
      </c>
      <c r="C78" s="89"/>
      <c r="D78" s="12" t="s">
        <v>70</v>
      </c>
      <c r="E78" s="12">
        <v>1</v>
      </c>
      <c r="F78" s="90">
        <v>0</v>
      </c>
      <c r="G78" s="14">
        <f t="shared" si="68"/>
        <v>0</v>
      </c>
      <c r="H78" s="14">
        <f t="shared" ref="H78" si="70">E78*F78</f>
        <v>0</v>
      </c>
      <c r="I78" s="14">
        <f t="shared" si="69"/>
        <v>0</v>
      </c>
      <c r="M78" s="6">
        <v>70</v>
      </c>
      <c r="N78" s="6">
        <v>136</v>
      </c>
    </row>
    <row r="79" spans="1:14" x14ac:dyDescent="0.25">
      <c r="A79" s="12">
        <v>73</v>
      </c>
      <c r="B79" s="13" t="s">
        <v>1055</v>
      </c>
      <c r="C79" s="89"/>
      <c r="D79" s="12" t="s">
        <v>70</v>
      </c>
      <c r="E79" s="12">
        <v>1</v>
      </c>
      <c r="F79" s="90">
        <v>0</v>
      </c>
      <c r="G79" s="14">
        <f>F79*1.2</f>
        <v>0</v>
      </c>
      <c r="H79" s="14">
        <f>E79*F79</f>
        <v>0</v>
      </c>
      <c r="I79" s="14">
        <f>E79*G79</f>
        <v>0</v>
      </c>
      <c r="M79" s="6">
        <v>71</v>
      </c>
      <c r="N79" s="6">
        <v>137</v>
      </c>
    </row>
    <row r="80" spans="1:14" x14ac:dyDescent="0.25">
      <c r="A80" s="12">
        <v>74</v>
      </c>
      <c r="B80" s="13" t="s">
        <v>1056</v>
      </c>
      <c r="C80" s="89"/>
      <c r="D80" s="12" t="s">
        <v>70</v>
      </c>
      <c r="E80" s="12">
        <v>1</v>
      </c>
      <c r="F80" s="90">
        <v>0</v>
      </c>
      <c r="G80" s="14">
        <f t="shared" ref="G80:G81" si="71">F80*1.2</f>
        <v>0</v>
      </c>
      <c r="H80" s="14">
        <f>E80*F80</f>
        <v>0</v>
      </c>
      <c r="I80" s="14">
        <f t="shared" ref="I80:I81" si="72">E80*G80</f>
        <v>0</v>
      </c>
      <c r="M80" s="6">
        <v>72</v>
      </c>
      <c r="N80" s="6">
        <v>138</v>
      </c>
    </row>
    <row r="81" spans="1:14" ht="24" x14ac:dyDescent="0.25">
      <c r="A81" s="12">
        <v>75</v>
      </c>
      <c r="B81" s="13" t="s">
        <v>1057</v>
      </c>
      <c r="C81" s="89"/>
      <c r="D81" s="12" t="s">
        <v>70</v>
      </c>
      <c r="E81" s="12">
        <v>1</v>
      </c>
      <c r="F81" s="90">
        <v>0</v>
      </c>
      <c r="G81" s="14">
        <f t="shared" si="71"/>
        <v>0</v>
      </c>
      <c r="H81" s="14">
        <f t="shared" ref="H81" si="73">E81*F81</f>
        <v>0</v>
      </c>
      <c r="I81" s="14">
        <f t="shared" si="72"/>
        <v>0</v>
      </c>
      <c r="M81" s="6">
        <v>73</v>
      </c>
      <c r="N81" s="6">
        <v>139</v>
      </c>
    </row>
    <row r="82" spans="1:14" ht="22.5" customHeight="1" x14ac:dyDescent="0.25">
      <c r="A82" s="12">
        <v>76</v>
      </c>
      <c r="B82" s="13" t="s">
        <v>1058</v>
      </c>
      <c r="C82" s="89"/>
      <c r="D82" s="12" t="s">
        <v>70</v>
      </c>
      <c r="E82" s="12">
        <v>1</v>
      </c>
      <c r="F82" s="90">
        <v>0</v>
      </c>
      <c r="G82" s="14">
        <f>F82*1.2</f>
        <v>0</v>
      </c>
      <c r="H82" s="14">
        <f>E82*F82</f>
        <v>0</v>
      </c>
      <c r="I82" s="14">
        <f>E82*G82</f>
        <v>0</v>
      </c>
      <c r="M82" s="6">
        <v>74</v>
      </c>
      <c r="N82" s="6">
        <v>140</v>
      </c>
    </row>
    <row r="83" spans="1:14" ht="26.25" customHeight="1" x14ac:dyDescent="0.25">
      <c r="A83" s="12">
        <v>77</v>
      </c>
      <c r="B83" s="13" t="s">
        <v>1059</v>
      </c>
      <c r="C83" s="89"/>
      <c r="D83" s="12" t="s">
        <v>70</v>
      </c>
      <c r="E83" s="12">
        <v>4</v>
      </c>
      <c r="F83" s="90">
        <v>0</v>
      </c>
      <c r="G83" s="14">
        <f t="shared" ref="G83:G84" si="74">F83*1.2</f>
        <v>0</v>
      </c>
      <c r="H83" s="14">
        <f>E83*F83</f>
        <v>0</v>
      </c>
      <c r="I83" s="14">
        <f t="shared" ref="I83:I84" si="75">E83*G83</f>
        <v>0</v>
      </c>
      <c r="M83" s="6">
        <v>75</v>
      </c>
      <c r="N83" s="6">
        <v>141</v>
      </c>
    </row>
    <row r="84" spans="1:14" x14ac:dyDescent="0.25">
      <c r="A84" s="12">
        <v>78</v>
      </c>
      <c r="B84" s="13" t="s">
        <v>1060</v>
      </c>
      <c r="C84" s="89"/>
      <c r="D84" s="12" t="s">
        <v>70</v>
      </c>
      <c r="E84" s="12">
        <v>40</v>
      </c>
      <c r="F84" s="90">
        <v>0</v>
      </c>
      <c r="G84" s="14">
        <f t="shared" si="74"/>
        <v>0</v>
      </c>
      <c r="H84" s="14">
        <f t="shared" ref="H84" si="76">E84*F84</f>
        <v>0</v>
      </c>
      <c r="I84" s="14">
        <f t="shared" si="75"/>
        <v>0</v>
      </c>
      <c r="M84" s="6">
        <v>76</v>
      </c>
      <c r="N84" s="6">
        <v>142</v>
      </c>
    </row>
    <row r="85" spans="1:14" x14ac:dyDescent="0.25">
      <c r="A85" s="12">
        <v>79</v>
      </c>
      <c r="B85" s="13" t="s">
        <v>1061</v>
      </c>
      <c r="C85" s="89"/>
      <c r="D85" s="12" t="s">
        <v>70</v>
      </c>
      <c r="E85" s="12">
        <v>30</v>
      </c>
      <c r="F85" s="90">
        <v>0</v>
      </c>
      <c r="G85" s="14">
        <f>F85*1.2</f>
        <v>0</v>
      </c>
      <c r="H85" s="14">
        <f>E85*F85</f>
        <v>0</v>
      </c>
      <c r="I85" s="14">
        <f>E85*G85</f>
        <v>0</v>
      </c>
      <c r="M85" s="6">
        <v>77</v>
      </c>
      <c r="N85" s="6">
        <v>143</v>
      </c>
    </row>
    <row r="86" spans="1:14" x14ac:dyDescent="0.25">
      <c r="A86" s="12">
        <v>80</v>
      </c>
      <c r="B86" s="13" t="s">
        <v>1062</v>
      </c>
      <c r="C86" s="89"/>
      <c r="D86" s="12" t="s">
        <v>70</v>
      </c>
      <c r="E86" s="12">
        <v>70</v>
      </c>
      <c r="F86" s="90">
        <v>0</v>
      </c>
      <c r="G86" s="14">
        <f t="shared" ref="G86:G87" si="77">F86*1.2</f>
        <v>0</v>
      </c>
      <c r="H86" s="14">
        <f>E86*F86</f>
        <v>0</v>
      </c>
      <c r="I86" s="14">
        <f t="shared" ref="I86:I87" si="78">E86*G86</f>
        <v>0</v>
      </c>
      <c r="M86" s="6">
        <v>78</v>
      </c>
      <c r="N86" s="6">
        <v>144</v>
      </c>
    </row>
    <row r="87" spans="1:14" x14ac:dyDescent="0.25">
      <c r="A87" s="12">
        <v>81</v>
      </c>
      <c r="B87" s="13" t="s">
        <v>1063</v>
      </c>
      <c r="C87" s="89"/>
      <c r="D87" s="12" t="s">
        <v>70</v>
      </c>
      <c r="E87" s="12">
        <v>20</v>
      </c>
      <c r="F87" s="90">
        <v>0</v>
      </c>
      <c r="G87" s="14">
        <f t="shared" si="77"/>
        <v>0</v>
      </c>
      <c r="H87" s="14">
        <f t="shared" ref="H87" si="79">E87*F87</f>
        <v>0</v>
      </c>
      <c r="I87" s="14">
        <f t="shared" si="78"/>
        <v>0</v>
      </c>
      <c r="M87" s="6">
        <v>79</v>
      </c>
      <c r="N87" s="6">
        <v>145</v>
      </c>
    </row>
    <row r="88" spans="1:14" x14ac:dyDescent="0.25">
      <c r="A88" s="12">
        <v>82</v>
      </c>
      <c r="B88" s="13" t="s">
        <v>1064</v>
      </c>
      <c r="C88" s="89"/>
      <c r="D88" s="12" t="s">
        <v>70</v>
      </c>
      <c r="E88" s="12">
        <v>190</v>
      </c>
      <c r="F88" s="90">
        <v>0</v>
      </c>
      <c r="G88" s="14">
        <f>F88*1.2</f>
        <v>0</v>
      </c>
      <c r="H88" s="14">
        <f>E88*F88</f>
        <v>0</v>
      </c>
      <c r="I88" s="14">
        <f>E88*G88</f>
        <v>0</v>
      </c>
      <c r="M88" s="6">
        <v>80</v>
      </c>
      <c r="N88" s="6">
        <v>146</v>
      </c>
    </row>
    <row r="89" spans="1:14" x14ac:dyDescent="0.25">
      <c r="A89" s="12">
        <v>83</v>
      </c>
      <c r="B89" s="13" t="s">
        <v>1065</v>
      </c>
      <c r="C89" s="89"/>
      <c r="D89" s="12" t="s">
        <v>70</v>
      </c>
      <c r="E89" s="12">
        <v>1</v>
      </c>
      <c r="F89" s="90">
        <v>0</v>
      </c>
      <c r="G89" s="14">
        <f t="shared" ref="G89:G90" si="80">F89*1.2</f>
        <v>0</v>
      </c>
      <c r="H89" s="14">
        <f>E89*F89</f>
        <v>0</v>
      </c>
      <c r="I89" s="14">
        <f t="shared" ref="I89:I90" si="81">E89*G89</f>
        <v>0</v>
      </c>
      <c r="M89" s="6">
        <v>81</v>
      </c>
      <c r="N89" s="6">
        <v>147</v>
      </c>
    </row>
    <row r="90" spans="1:14" x14ac:dyDescent="0.25">
      <c r="A90" s="12">
        <v>84</v>
      </c>
      <c r="B90" s="13" t="s">
        <v>1066</v>
      </c>
      <c r="C90" s="89"/>
      <c r="D90" s="12" t="s">
        <v>70</v>
      </c>
      <c r="E90" s="12">
        <v>1</v>
      </c>
      <c r="F90" s="90">
        <v>0</v>
      </c>
      <c r="G90" s="14">
        <f t="shared" si="80"/>
        <v>0</v>
      </c>
      <c r="H90" s="14">
        <f t="shared" ref="H90" si="82">E90*F90</f>
        <v>0</v>
      </c>
      <c r="I90" s="14">
        <f t="shared" si="81"/>
        <v>0</v>
      </c>
      <c r="M90" s="6">
        <v>82</v>
      </c>
      <c r="N90" s="6">
        <v>148</v>
      </c>
    </row>
    <row r="91" spans="1:14" x14ac:dyDescent="0.25">
      <c r="A91" s="12">
        <v>85</v>
      </c>
      <c r="B91" s="13" t="s">
        <v>1067</v>
      </c>
      <c r="C91" s="89"/>
      <c r="D91" s="12" t="s">
        <v>70</v>
      </c>
      <c r="E91" s="12">
        <v>1</v>
      </c>
      <c r="F91" s="90">
        <v>0</v>
      </c>
      <c r="G91" s="14">
        <f>F91*1.2</f>
        <v>0</v>
      </c>
      <c r="H91" s="14">
        <f>E91*F91</f>
        <v>0</v>
      </c>
      <c r="I91" s="14">
        <f>E91*G91</f>
        <v>0</v>
      </c>
      <c r="M91" s="6">
        <v>83</v>
      </c>
      <c r="N91" s="6">
        <v>149</v>
      </c>
    </row>
    <row r="92" spans="1:14" x14ac:dyDescent="0.25">
      <c r="A92" s="12">
        <v>86</v>
      </c>
      <c r="B92" s="13" t="s">
        <v>1068</v>
      </c>
      <c r="C92" s="89"/>
      <c r="D92" s="12" t="s">
        <v>70</v>
      </c>
      <c r="E92" s="12">
        <v>50</v>
      </c>
      <c r="F92" s="90">
        <v>0</v>
      </c>
      <c r="G92" s="14">
        <f t="shared" ref="G92:G93" si="83">F92*1.2</f>
        <v>0</v>
      </c>
      <c r="H92" s="14">
        <f>E92*F92</f>
        <v>0</v>
      </c>
      <c r="I92" s="14">
        <f t="shared" ref="I92:I93" si="84">E92*G92</f>
        <v>0</v>
      </c>
      <c r="M92" s="6">
        <v>84</v>
      </c>
      <c r="N92" s="6">
        <v>150</v>
      </c>
    </row>
    <row r="93" spans="1:14" x14ac:dyDescent="0.25">
      <c r="A93" s="12">
        <v>87</v>
      </c>
      <c r="B93" s="13" t="s">
        <v>1069</v>
      </c>
      <c r="C93" s="89"/>
      <c r="D93" s="12" t="s">
        <v>70</v>
      </c>
      <c r="E93" s="12">
        <v>1</v>
      </c>
      <c r="F93" s="90">
        <v>0</v>
      </c>
      <c r="G93" s="14">
        <f t="shared" si="83"/>
        <v>0</v>
      </c>
      <c r="H93" s="14">
        <f t="shared" ref="H93" si="85">E93*F93</f>
        <v>0</v>
      </c>
      <c r="I93" s="14">
        <f t="shared" si="84"/>
        <v>0</v>
      </c>
      <c r="M93" s="6">
        <v>85</v>
      </c>
      <c r="N93" s="6">
        <v>151</v>
      </c>
    </row>
    <row r="94" spans="1:14" x14ac:dyDescent="0.25">
      <c r="A94" s="12">
        <v>88</v>
      </c>
      <c r="B94" s="13" t="s">
        <v>1070</v>
      </c>
      <c r="C94" s="89"/>
      <c r="D94" s="12" t="s">
        <v>70</v>
      </c>
      <c r="E94" s="12">
        <v>1</v>
      </c>
      <c r="F94" s="90">
        <v>0</v>
      </c>
      <c r="G94" s="14">
        <f>F94*1.2</f>
        <v>0</v>
      </c>
      <c r="H94" s="14">
        <f>E94*F94</f>
        <v>0</v>
      </c>
      <c r="I94" s="14">
        <f>E94*G94</f>
        <v>0</v>
      </c>
      <c r="M94" s="6">
        <v>86</v>
      </c>
      <c r="N94" s="6">
        <v>152</v>
      </c>
    </row>
    <row r="95" spans="1:14" x14ac:dyDescent="0.25">
      <c r="A95" s="12">
        <v>89</v>
      </c>
      <c r="B95" s="13" t="s">
        <v>1071</v>
      </c>
      <c r="C95" s="89"/>
      <c r="D95" s="12" t="s">
        <v>70</v>
      </c>
      <c r="E95" s="12">
        <v>1</v>
      </c>
      <c r="F95" s="90">
        <v>0</v>
      </c>
      <c r="G95" s="14">
        <f t="shared" ref="G95:G96" si="86">F95*1.2</f>
        <v>0</v>
      </c>
      <c r="H95" s="14">
        <f>E95*F95</f>
        <v>0</v>
      </c>
      <c r="I95" s="14">
        <f t="shared" ref="I95:I96" si="87">E95*G95</f>
        <v>0</v>
      </c>
      <c r="M95" s="6">
        <v>87</v>
      </c>
      <c r="N95" s="6">
        <v>153</v>
      </c>
    </row>
    <row r="96" spans="1:14" x14ac:dyDescent="0.25">
      <c r="A96" s="12">
        <v>90</v>
      </c>
      <c r="B96" s="13" t="s">
        <v>1072</v>
      </c>
      <c r="C96" s="89"/>
      <c r="D96" s="12" t="s">
        <v>70</v>
      </c>
      <c r="E96" s="12">
        <v>25</v>
      </c>
      <c r="F96" s="90">
        <v>0</v>
      </c>
      <c r="G96" s="14">
        <f t="shared" si="86"/>
        <v>0</v>
      </c>
      <c r="H96" s="14">
        <f t="shared" ref="H96" si="88">E96*F96</f>
        <v>0</v>
      </c>
      <c r="I96" s="14">
        <f t="shared" si="87"/>
        <v>0</v>
      </c>
      <c r="M96" s="6">
        <v>88</v>
      </c>
      <c r="N96" s="6">
        <v>154</v>
      </c>
    </row>
    <row r="97" spans="1:14" ht="30.75" customHeight="1" x14ac:dyDescent="0.25">
      <c r="A97" s="12">
        <v>91</v>
      </c>
      <c r="B97" s="13" t="s">
        <v>1073</v>
      </c>
      <c r="C97" s="89"/>
      <c r="D97" s="12" t="s">
        <v>70</v>
      </c>
      <c r="E97" s="12">
        <v>1</v>
      </c>
      <c r="F97" s="90">
        <v>0</v>
      </c>
      <c r="G97" s="14">
        <f>F97*1.2</f>
        <v>0</v>
      </c>
      <c r="H97" s="14">
        <f>E97*F97</f>
        <v>0</v>
      </c>
      <c r="I97" s="14">
        <f>E97*G97</f>
        <v>0</v>
      </c>
      <c r="M97" s="6">
        <v>89</v>
      </c>
      <c r="N97" s="6">
        <v>155</v>
      </c>
    </row>
    <row r="98" spans="1:14" ht="23.25" customHeight="1" x14ac:dyDescent="0.25">
      <c r="A98" s="12">
        <v>92</v>
      </c>
      <c r="B98" s="13" t="s">
        <v>1074</v>
      </c>
      <c r="C98" s="89"/>
      <c r="D98" s="12" t="s">
        <v>70</v>
      </c>
      <c r="E98" s="12">
        <v>1</v>
      </c>
      <c r="F98" s="90">
        <v>0</v>
      </c>
      <c r="G98" s="14">
        <f t="shared" ref="G98:G99" si="89">F98*1.2</f>
        <v>0</v>
      </c>
      <c r="H98" s="14">
        <f>E98*F98</f>
        <v>0</v>
      </c>
      <c r="I98" s="14">
        <f t="shared" ref="I98:I99" si="90">E98*G98</f>
        <v>0</v>
      </c>
      <c r="M98" s="6">
        <v>90</v>
      </c>
      <c r="N98" s="6">
        <v>156</v>
      </c>
    </row>
    <row r="99" spans="1:14" x14ac:dyDescent="0.25">
      <c r="A99" s="12">
        <v>93</v>
      </c>
      <c r="B99" s="13" t="s">
        <v>1075</v>
      </c>
      <c r="C99" s="89"/>
      <c r="D99" s="12" t="s">
        <v>70</v>
      </c>
      <c r="E99" s="12">
        <v>1</v>
      </c>
      <c r="F99" s="90">
        <v>0</v>
      </c>
      <c r="G99" s="14">
        <f t="shared" si="89"/>
        <v>0</v>
      </c>
      <c r="H99" s="14">
        <f t="shared" ref="H99" si="91">E99*F99</f>
        <v>0</v>
      </c>
      <c r="I99" s="14">
        <f t="shared" si="90"/>
        <v>0</v>
      </c>
      <c r="M99" s="6">
        <v>91</v>
      </c>
      <c r="N99" s="6">
        <v>157</v>
      </c>
    </row>
    <row r="100" spans="1:14" x14ac:dyDescent="0.25">
      <c r="A100" s="12">
        <v>94</v>
      </c>
      <c r="B100" s="13" t="s">
        <v>1076</v>
      </c>
      <c r="C100" s="89"/>
      <c r="D100" s="12" t="s">
        <v>70</v>
      </c>
      <c r="E100" s="12">
        <v>1</v>
      </c>
      <c r="F100" s="90">
        <v>0</v>
      </c>
      <c r="G100" s="14">
        <f>F100*1.2</f>
        <v>0</v>
      </c>
      <c r="H100" s="14">
        <f>E100*F100</f>
        <v>0</v>
      </c>
      <c r="I100" s="14">
        <f>E100*G100</f>
        <v>0</v>
      </c>
      <c r="M100" s="6">
        <v>92</v>
      </c>
      <c r="N100" s="6">
        <v>158</v>
      </c>
    </row>
    <row r="101" spans="1:14" x14ac:dyDescent="0.25">
      <c r="A101" s="12">
        <v>95</v>
      </c>
      <c r="B101" s="13" t="s">
        <v>1077</v>
      </c>
      <c r="C101" s="89"/>
      <c r="D101" s="12" t="s">
        <v>70</v>
      </c>
      <c r="E101" s="12">
        <v>50</v>
      </c>
      <c r="F101" s="90">
        <v>0</v>
      </c>
      <c r="G101" s="14">
        <f t="shared" ref="G101:G102" si="92">F101*1.2</f>
        <v>0</v>
      </c>
      <c r="H101" s="14">
        <f>E101*F101</f>
        <v>0</v>
      </c>
      <c r="I101" s="14">
        <f t="shared" ref="I101:I102" si="93">E101*G101</f>
        <v>0</v>
      </c>
      <c r="M101" s="6">
        <v>93</v>
      </c>
      <c r="N101" s="6">
        <v>159</v>
      </c>
    </row>
    <row r="102" spans="1:14" ht="24" x14ac:dyDescent="0.25">
      <c r="A102" s="12">
        <v>96</v>
      </c>
      <c r="B102" s="13" t="s">
        <v>1078</v>
      </c>
      <c r="C102" s="89"/>
      <c r="D102" s="12"/>
      <c r="E102" s="12">
        <v>1</v>
      </c>
      <c r="F102" s="90">
        <v>0</v>
      </c>
      <c r="G102" s="14">
        <f t="shared" si="92"/>
        <v>0</v>
      </c>
      <c r="H102" s="14">
        <f t="shared" ref="H102" si="94">E102*F102</f>
        <v>0</v>
      </c>
      <c r="I102" s="14">
        <f t="shared" si="93"/>
        <v>0</v>
      </c>
      <c r="M102" s="6">
        <v>94</v>
      </c>
      <c r="N102" s="6">
        <v>160</v>
      </c>
    </row>
    <row r="103" spans="1:14" ht="24" x14ac:dyDescent="0.25">
      <c r="A103" s="12">
        <v>97</v>
      </c>
      <c r="B103" s="13" t="s">
        <v>1079</v>
      </c>
      <c r="C103" s="89"/>
      <c r="D103" s="12" t="s">
        <v>70</v>
      </c>
      <c r="E103" s="12">
        <v>25</v>
      </c>
      <c r="F103" s="90">
        <v>0</v>
      </c>
      <c r="G103" s="14">
        <f>F103*1.2</f>
        <v>0</v>
      </c>
      <c r="H103" s="14">
        <f>E103*F103</f>
        <v>0</v>
      </c>
      <c r="I103" s="14">
        <f>E103*G103</f>
        <v>0</v>
      </c>
      <c r="M103" s="6">
        <v>95</v>
      </c>
      <c r="N103" s="6">
        <v>161</v>
      </c>
    </row>
    <row r="104" spans="1:14" ht="24" x14ac:dyDescent="0.25">
      <c r="A104" s="12">
        <v>98</v>
      </c>
      <c r="B104" s="13" t="s">
        <v>1080</v>
      </c>
      <c r="C104" s="89"/>
      <c r="D104" s="12" t="s">
        <v>70</v>
      </c>
      <c r="E104" s="12">
        <v>1</v>
      </c>
      <c r="F104" s="90">
        <v>0</v>
      </c>
      <c r="G104" s="14">
        <f>F104*1.2</f>
        <v>0</v>
      </c>
      <c r="H104" s="14">
        <f>E104*F104</f>
        <v>0</v>
      </c>
      <c r="I104" s="14">
        <f>E104*G104</f>
        <v>0</v>
      </c>
      <c r="M104" s="6">
        <v>96</v>
      </c>
      <c r="N104" s="6">
        <v>162</v>
      </c>
    </row>
    <row r="105" spans="1:14" ht="24" x14ac:dyDescent="0.25">
      <c r="A105" s="12">
        <v>99</v>
      </c>
      <c r="B105" s="13" t="s">
        <v>1081</v>
      </c>
      <c r="C105" s="89"/>
      <c r="D105" s="12" t="s">
        <v>70</v>
      </c>
      <c r="E105" s="12">
        <v>1</v>
      </c>
      <c r="F105" s="90">
        <v>0</v>
      </c>
      <c r="G105" s="14">
        <f t="shared" ref="G105:G106" si="95">F105*1.2</f>
        <v>0</v>
      </c>
      <c r="H105" s="14">
        <f>E105*F105</f>
        <v>0</v>
      </c>
      <c r="I105" s="14">
        <f t="shared" ref="I105:I106" si="96">E105*G105</f>
        <v>0</v>
      </c>
      <c r="M105" s="6">
        <v>97</v>
      </c>
      <c r="N105" s="6">
        <v>163</v>
      </c>
    </row>
    <row r="106" spans="1:14" ht="24" x14ac:dyDescent="0.25">
      <c r="A106" s="12">
        <v>100</v>
      </c>
      <c r="B106" s="13" t="s">
        <v>1082</v>
      </c>
      <c r="C106" s="89"/>
      <c r="D106" s="12" t="s">
        <v>70</v>
      </c>
      <c r="E106" s="12">
        <v>1</v>
      </c>
      <c r="F106" s="90">
        <v>0</v>
      </c>
      <c r="G106" s="14">
        <f t="shared" si="95"/>
        <v>0</v>
      </c>
      <c r="H106" s="14">
        <f t="shared" ref="H106" si="97">E106*F106</f>
        <v>0</v>
      </c>
      <c r="I106" s="14">
        <f t="shared" si="96"/>
        <v>0</v>
      </c>
      <c r="M106" s="6">
        <v>98</v>
      </c>
      <c r="N106" s="6">
        <v>164</v>
      </c>
    </row>
    <row r="107" spans="1:14" ht="24" x14ac:dyDescent="0.25">
      <c r="A107" s="12">
        <v>101</v>
      </c>
      <c r="B107" s="13" t="s">
        <v>1083</v>
      </c>
      <c r="C107" s="89"/>
      <c r="D107" s="12" t="s">
        <v>70</v>
      </c>
      <c r="E107" s="12">
        <v>1</v>
      </c>
      <c r="F107" s="90">
        <v>0</v>
      </c>
      <c r="G107" s="14">
        <f>F107*1.2</f>
        <v>0</v>
      </c>
      <c r="H107" s="14">
        <f>E107*F107</f>
        <v>0</v>
      </c>
      <c r="I107" s="14">
        <f>E107*G107</f>
        <v>0</v>
      </c>
      <c r="M107" s="6">
        <v>99</v>
      </c>
      <c r="N107" s="6">
        <v>165</v>
      </c>
    </row>
    <row r="108" spans="1:14" ht="24" x14ac:dyDescent="0.25">
      <c r="A108" s="12">
        <v>102</v>
      </c>
      <c r="B108" s="13" t="s">
        <v>1084</v>
      </c>
      <c r="C108" s="89"/>
      <c r="D108" s="12" t="s">
        <v>70</v>
      </c>
      <c r="E108" s="12">
        <v>1</v>
      </c>
      <c r="F108" s="90">
        <v>0</v>
      </c>
      <c r="G108" s="14">
        <f t="shared" ref="G108:G109" si="98">F108*1.2</f>
        <v>0</v>
      </c>
      <c r="H108" s="14">
        <f>E108*F108</f>
        <v>0</v>
      </c>
      <c r="I108" s="14">
        <f t="shared" ref="I108:I109" si="99">E108*G108</f>
        <v>0</v>
      </c>
      <c r="M108" s="6">
        <v>100</v>
      </c>
      <c r="N108" s="6">
        <v>166</v>
      </c>
    </row>
    <row r="109" spans="1:14" ht="24" x14ac:dyDescent="0.25">
      <c r="A109" s="12">
        <v>103</v>
      </c>
      <c r="B109" s="13" t="s">
        <v>1085</v>
      </c>
      <c r="C109" s="89"/>
      <c r="D109" s="12" t="s">
        <v>70</v>
      </c>
      <c r="E109" s="12">
        <v>2</v>
      </c>
      <c r="F109" s="90">
        <v>0</v>
      </c>
      <c r="G109" s="14">
        <f t="shared" si="98"/>
        <v>0</v>
      </c>
      <c r="H109" s="14">
        <f t="shared" ref="H109" si="100">E109*F109</f>
        <v>0</v>
      </c>
      <c r="I109" s="14">
        <f t="shared" si="99"/>
        <v>0</v>
      </c>
      <c r="M109" s="6">
        <v>101</v>
      </c>
      <c r="N109" s="6">
        <v>167</v>
      </c>
    </row>
    <row r="110" spans="1:14" ht="24" x14ac:dyDescent="0.25">
      <c r="A110" s="12">
        <v>104</v>
      </c>
      <c r="B110" s="13" t="s">
        <v>1086</v>
      </c>
      <c r="C110" s="89"/>
      <c r="D110" s="12" t="s">
        <v>70</v>
      </c>
      <c r="E110" s="12">
        <v>1</v>
      </c>
      <c r="F110" s="90">
        <v>0</v>
      </c>
      <c r="G110" s="14">
        <f>F110*1.2</f>
        <v>0</v>
      </c>
      <c r="H110" s="14">
        <f>E110*F110</f>
        <v>0</v>
      </c>
      <c r="I110" s="14">
        <f>E110*G110</f>
        <v>0</v>
      </c>
      <c r="M110" s="6">
        <v>102</v>
      </c>
      <c r="N110" s="6">
        <v>168</v>
      </c>
    </row>
    <row r="111" spans="1:14" ht="24" x14ac:dyDescent="0.25">
      <c r="A111" s="12">
        <v>105</v>
      </c>
      <c r="B111" s="13" t="s">
        <v>1087</v>
      </c>
      <c r="C111" s="89"/>
      <c r="D111" s="12" t="s">
        <v>70</v>
      </c>
      <c r="E111" s="12">
        <v>1</v>
      </c>
      <c r="F111" s="90">
        <v>0</v>
      </c>
      <c r="G111" s="14">
        <f t="shared" ref="G111:G112" si="101">F111*1.2</f>
        <v>0</v>
      </c>
      <c r="H111" s="14">
        <f>E111*F111</f>
        <v>0</v>
      </c>
      <c r="I111" s="14">
        <f t="shared" ref="I111:I112" si="102">E111*G111</f>
        <v>0</v>
      </c>
      <c r="M111" s="6">
        <v>103</v>
      </c>
      <c r="N111" s="6">
        <v>169</v>
      </c>
    </row>
    <row r="112" spans="1:14" ht="24" x14ac:dyDescent="0.25">
      <c r="A112" s="12">
        <v>106</v>
      </c>
      <c r="B112" s="13" t="s">
        <v>1088</v>
      </c>
      <c r="C112" s="89"/>
      <c r="D112" s="12" t="s">
        <v>70</v>
      </c>
      <c r="E112" s="12">
        <v>1</v>
      </c>
      <c r="F112" s="90">
        <v>0</v>
      </c>
      <c r="G112" s="14">
        <f t="shared" si="101"/>
        <v>0</v>
      </c>
      <c r="H112" s="14">
        <f t="shared" ref="H112" si="103">E112*F112</f>
        <v>0</v>
      </c>
      <c r="I112" s="14">
        <f t="shared" si="102"/>
        <v>0</v>
      </c>
      <c r="M112" s="6">
        <v>104</v>
      </c>
      <c r="N112" s="6">
        <v>170</v>
      </c>
    </row>
    <row r="113" spans="1:14" ht="24" x14ac:dyDescent="0.25">
      <c r="A113" s="12">
        <v>107</v>
      </c>
      <c r="B113" s="13" t="s">
        <v>1089</v>
      </c>
      <c r="C113" s="89"/>
      <c r="D113" s="12" t="s">
        <v>70</v>
      </c>
      <c r="E113" s="12">
        <v>1</v>
      </c>
      <c r="F113" s="90">
        <v>0</v>
      </c>
      <c r="G113" s="14">
        <f>F113*1.2</f>
        <v>0</v>
      </c>
      <c r="H113" s="14">
        <f>E113*F113</f>
        <v>0</v>
      </c>
      <c r="I113" s="14">
        <f>E113*G113</f>
        <v>0</v>
      </c>
      <c r="M113" s="6">
        <v>105</v>
      </c>
      <c r="N113" s="6">
        <v>171</v>
      </c>
    </row>
    <row r="114" spans="1:14" ht="24" x14ac:dyDescent="0.25">
      <c r="A114" s="12">
        <v>108</v>
      </c>
      <c r="B114" s="13" t="s">
        <v>1090</v>
      </c>
      <c r="C114" s="89"/>
      <c r="D114" s="12" t="s">
        <v>70</v>
      </c>
      <c r="E114" s="12">
        <v>1</v>
      </c>
      <c r="F114" s="90">
        <v>0</v>
      </c>
      <c r="G114" s="14">
        <f t="shared" ref="G114:G115" si="104">F114*1.2</f>
        <v>0</v>
      </c>
      <c r="H114" s="14">
        <f>E114*F114</f>
        <v>0</v>
      </c>
      <c r="I114" s="14">
        <f t="shared" ref="I114:I115" si="105">E114*G114</f>
        <v>0</v>
      </c>
      <c r="M114" s="6">
        <v>106</v>
      </c>
      <c r="N114" s="6">
        <v>172</v>
      </c>
    </row>
    <row r="115" spans="1:14" ht="36" x14ac:dyDescent="0.25">
      <c r="A115" s="12">
        <v>109</v>
      </c>
      <c r="B115" s="13" t="s">
        <v>1091</v>
      </c>
      <c r="C115" s="89"/>
      <c r="D115" s="12" t="s">
        <v>70</v>
      </c>
      <c r="E115" s="12">
        <v>10</v>
      </c>
      <c r="F115" s="90">
        <v>0</v>
      </c>
      <c r="G115" s="14">
        <f t="shared" si="104"/>
        <v>0</v>
      </c>
      <c r="H115" s="14">
        <f t="shared" ref="H115" si="106">E115*F115</f>
        <v>0</v>
      </c>
      <c r="I115" s="14">
        <f t="shared" si="105"/>
        <v>0</v>
      </c>
      <c r="M115" s="6">
        <v>107</v>
      </c>
      <c r="N115" s="6">
        <v>173</v>
      </c>
    </row>
    <row r="116" spans="1:14" ht="36" x14ac:dyDescent="0.25">
      <c r="A116" s="12">
        <v>110</v>
      </c>
      <c r="B116" s="13" t="s">
        <v>1092</v>
      </c>
      <c r="C116" s="89"/>
      <c r="D116" s="12" t="s">
        <v>70</v>
      </c>
      <c r="E116" s="12">
        <v>10</v>
      </c>
      <c r="F116" s="90">
        <v>0</v>
      </c>
      <c r="G116" s="14">
        <f>F116*1.2</f>
        <v>0</v>
      </c>
      <c r="H116" s="14">
        <f>E116*F116</f>
        <v>0</v>
      </c>
      <c r="I116" s="14">
        <f>E116*G116</f>
        <v>0</v>
      </c>
      <c r="M116" s="6">
        <v>108</v>
      </c>
      <c r="N116" s="6">
        <v>174</v>
      </c>
    </row>
    <row r="117" spans="1:14" ht="24" x14ac:dyDescent="0.25">
      <c r="A117" s="12">
        <v>111</v>
      </c>
      <c r="B117" s="13" t="s">
        <v>1093</v>
      </c>
      <c r="C117" s="89"/>
      <c r="D117" s="12" t="s">
        <v>70</v>
      </c>
      <c r="E117" s="12">
        <v>10</v>
      </c>
      <c r="F117" s="90">
        <v>0</v>
      </c>
      <c r="G117" s="14">
        <f t="shared" ref="G117:G118" si="107">F117*1.2</f>
        <v>0</v>
      </c>
      <c r="H117" s="14">
        <f>E117*F117</f>
        <v>0</v>
      </c>
      <c r="I117" s="14">
        <f t="shared" ref="I117:I118" si="108">E117*G117</f>
        <v>0</v>
      </c>
      <c r="M117" s="6">
        <v>109</v>
      </c>
      <c r="N117" s="6">
        <v>175</v>
      </c>
    </row>
    <row r="118" spans="1:14" ht="24" x14ac:dyDescent="0.25">
      <c r="A118" s="12">
        <v>112</v>
      </c>
      <c r="B118" s="13" t="s">
        <v>1094</v>
      </c>
      <c r="C118" s="89"/>
      <c r="D118" s="12" t="s">
        <v>70</v>
      </c>
      <c r="E118" s="12">
        <v>10</v>
      </c>
      <c r="F118" s="90">
        <v>0</v>
      </c>
      <c r="G118" s="14">
        <f t="shared" si="107"/>
        <v>0</v>
      </c>
      <c r="H118" s="14">
        <f t="shared" ref="H118" si="109">E118*F118</f>
        <v>0</v>
      </c>
      <c r="I118" s="14">
        <f t="shared" si="108"/>
        <v>0</v>
      </c>
      <c r="M118" s="6">
        <v>110</v>
      </c>
      <c r="N118" s="6">
        <v>176</v>
      </c>
    </row>
    <row r="119" spans="1:14" x14ac:dyDescent="0.25">
      <c r="A119" s="191" t="s">
        <v>23</v>
      </c>
      <c r="B119" s="191"/>
      <c r="C119" s="191"/>
      <c r="D119" s="191"/>
      <c r="E119" s="191"/>
      <c r="F119" s="191"/>
      <c r="G119" s="191"/>
      <c r="H119" s="56">
        <f>SUM(H7:H118)</f>
        <v>0</v>
      </c>
      <c r="I119" s="56">
        <f>SUM(I7:I118)</f>
        <v>0</v>
      </c>
      <c r="M119" s="6">
        <v>111</v>
      </c>
      <c r="N119" s="6">
        <v>177</v>
      </c>
    </row>
    <row r="120" spans="1:14" x14ac:dyDescent="0.25">
      <c r="A120" s="10"/>
      <c r="M120" s="6">
        <v>112</v>
      </c>
      <c r="N120" s="6">
        <v>178</v>
      </c>
    </row>
    <row r="121" spans="1:14" x14ac:dyDescent="0.25">
      <c r="A121" s="212" t="s">
        <v>49</v>
      </c>
      <c r="B121" s="212"/>
      <c r="C121" s="212"/>
      <c r="D121" s="212"/>
      <c r="E121" s="212"/>
      <c r="F121" s="212"/>
      <c r="G121" s="212"/>
      <c r="H121" s="212"/>
      <c r="I121" s="212"/>
      <c r="M121" s="6">
        <v>113</v>
      </c>
      <c r="N121" s="6">
        <v>179</v>
      </c>
    </row>
    <row r="122" spans="1:14" ht="15" customHeight="1" x14ac:dyDescent="0.25">
      <c r="A122" s="186"/>
      <c r="B122" s="187"/>
      <c r="C122" s="187"/>
      <c r="D122" s="187"/>
      <c r="E122" s="187"/>
      <c r="F122" s="187"/>
      <c r="G122" s="187"/>
      <c r="H122" s="187"/>
      <c r="I122" s="188"/>
      <c r="M122" s="6">
        <v>114</v>
      </c>
      <c r="N122" s="6">
        <v>180</v>
      </c>
    </row>
    <row r="123" spans="1:14" ht="25.5" customHeight="1" x14ac:dyDescent="0.25">
      <c r="A123" s="192" t="s">
        <v>31</v>
      </c>
      <c r="B123" s="193"/>
      <c r="C123" s="57">
        <f>H119</f>
        <v>0</v>
      </c>
      <c r="D123" s="17" t="s">
        <v>33</v>
      </c>
      <c r="E123" s="17"/>
      <c r="F123" s="17"/>
      <c r="G123" s="18"/>
      <c r="H123" s="18"/>
      <c r="I123" s="19"/>
      <c r="M123" s="6">
        <v>115</v>
      </c>
      <c r="N123" s="6">
        <v>181</v>
      </c>
    </row>
    <row r="124" spans="1:14" ht="25.5" customHeight="1" x14ac:dyDescent="0.25">
      <c r="A124" s="192" t="s">
        <v>31</v>
      </c>
      <c r="B124" s="193"/>
      <c r="C124" s="57">
        <f>I119</f>
        <v>0</v>
      </c>
      <c r="D124" s="17" t="s">
        <v>32</v>
      </c>
      <c r="E124" s="17"/>
      <c r="F124" s="17"/>
      <c r="G124" s="18"/>
      <c r="H124" s="18"/>
      <c r="I124" s="19"/>
      <c r="M124" s="6">
        <v>116</v>
      </c>
      <c r="N124" s="6">
        <v>182</v>
      </c>
    </row>
    <row r="125" spans="1:14" ht="33" customHeight="1" x14ac:dyDescent="0.25">
      <c r="A125" s="194" t="s">
        <v>56</v>
      </c>
      <c r="B125" s="195"/>
      <c r="C125" s="20" t="s">
        <v>55</v>
      </c>
      <c r="D125" s="39"/>
      <c r="E125" s="196" t="s">
        <v>60</v>
      </c>
      <c r="F125" s="196"/>
      <c r="G125" s="196"/>
      <c r="H125" s="196"/>
      <c r="I125" s="197"/>
      <c r="M125" s="6">
        <v>117</v>
      </c>
      <c r="N125" s="6">
        <v>183</v>
      </c>
    </row>
    <row r="126" spans="1:14" ht="26.25" customHeight="1" x14ac:dyDescent="0.25">
      <c r="A126" s="192" t="s">
        <v>57</v>
      </c>
      <c r="B126" s="193"/>
      <c r="C126" s="20" t="s">
        <v>58</v>
      </c>
      <c r="D126" s="39"/>
      <c r="E126" s="196" t="s">
        <v>59</v>
      </c>
      <c r="F126" s="196"/>
      <c r="G126" s="196"/>
      <c r="H126" s="196"/>
      <c r="I126" s="197"/>
      <c r="M126" s="6">
        <v>118</v>
      </c>
      <c r="N126" s="6">
        <v>184</v>
      </c>
    </row>
    <row r="127" spans="1:14" ht="26.25" customHeight="1" x14ac:dyDescent="0.25">
      <c r="A127" s="192" t="s">
        <v>61</v>
      </c>
      <c r="B127" s="193"/>
      <c r="C127" s="20" t="s">
        <v>63</v>
      </c>
      <c r="D127" s="39"/>
      <c r="E127" s="196" t="s">
        <v>62</v>
      </c>
      <c r="F127" s="196"/>
      <c r="G127" s="196"/>
      <c r="H127" s="196"/>
      <c r="I127" s="197"/>
      <c r="M127" s="6">
        <v>119</v>
      </c>
      <c r="N127" s="6">
        <v>185</v>
      </c>
    </row>
    <row r="128" spans="1:14" ht="22.5" customHeight="1" x14ac:dyDescent="0.25">
      <c r="A128" s="200" t="s">
        <v>67</v>
      </c>
      <c r="B128" s="200"/>
      <c r="C128" s="200"/>
      <c r="D128" s="200"/>
      <c r="E128" s="200"/>
      <c r="F128" s="200"/>
      <c r="G128" s="200"/>
      <c r="H128" s="200"/>
      <c r="I128" s="200"/>
      <c r="M128" s="6">
        <v>120</v>
      </c>
      <c r="N128" s="6">
        <v>186</v>
      </c>
    </row>
    <row r="129" spans="1:14" ht="26.25" customHeight="1" x14ac:dyDescent="0.25">
      <c r="A129" s="192" t="s">
        <v>64</v>
      </c>
      <c r="B129" s="193"/>
      <c r="C129" s="20" t="s">
        <v>65</v>
      </c>
      <c r="D129" s="39"/>
      <c r="E129" s="196" t="s">
        <v>66</v>
      </c>
      <c r="F129" s="196"/>
      <c r="G129" s="196"/>
      <c r="H129" s="196"/>
      <c r="I129" s="197"/>
      <c r="N129" s="6">
        <v>187</v>
      </c>
    </row>
    <row r="130" spans="1:14" x14ac:dyDescent="0.25">
      <c r="A130" s="21"/>
      <c r="B130" s="22"/>
      <c r="C130" s="23"/>
      <c r="D130" s="22"/>
      <c r="E130" s="23"/>
      <c r="F130" s="24"/>
      <c r="G130" s="24"/>
      <c r="H130" s="25"/>
      <c r="I130" s="26"/>
      <c r="N130" s="6">
        <v>188</v>
      </c>
    </row>
    <row r="131" spans="1:14" ht="38.25" customHeight="1" x14ac:dyDescent="0.25">
      <c r="A131" s="32"/>
      <c r="B131" s="28" t="s">
        <v>25</v>
      </c>
      <c r="C131" s="29"/>
      <c r="E131" s="30"/>
      <c r="F131" s="30"/>
      <c r="G131" s="198" t="s">
        <v>26</v>
      </c>
      <c r="H131" s="198"/>
      <c r="I131" s="31"/>
      <c r="N131" s="6">
        <v>189</v>
      </c>
    </row>
    <row r="132" spans="1:14" x14ac:dyDescent="0.25">
      <c r="A132" s="32"/>
      <c r="B132" s="51"/>
      <c r="C132" s="29"/>
      <c r="D132" s="29"/>
      <c r="E132" s="23"/>
      <c r="F132" s="24"/>
      <c r="G132" s="204"/>
      <c r="H132" s="204"/>
      <c r="I132" s="31"/>
      <c r="N132" s="6">
        <v>190</v>
      </c>
    </row>
    <row r="133" spans="1:14" x14ac:dyDescent="0.25">
      <c r="A133" s="32"/>
      <c r="B133" s="52"/>
      <c r="C133" s="29"/>
      <c r="D133" s="183" t="s">
        <v>27</v>
      </c>
      <c r="E133" s="183"/>
      <c r="F133" s="23"/>
      <c r="G133" s="199"/>
      <c r="H133" s="199"/>
      <c r="I133" s="31"/>
      <c r="N133" s="6">
        <v>191</v>
      </c>
    </row>
    <row r="134" spans="1:14" x14ac:dyDescent="0.25">
      <c r="A134" s="160"/>
      <c r="B134" s="158"/>
      <c r="F134" s="24"/>
      <c r="G134" s="25"/>
      <c r="I134" s="31"/>
      <c r="N134" s="6">
        <v>192</v>
      </c>
    </row>
    <row r="135" spans="1:14" ht="15.75" x14ac:dyDescent="0.25">
      <c r="A135" s="179"/>
      <c r="B135" s="180"/>
      <c r="C135" s="180"/>
      <c r="D135" s="180"/>
      <c r="E135" s="180"/>
      <c r="F135" s="33"/>
      <c r="G135" s="33"/>
      <c r="H135" s="33"/>
      <c r="I135" s="34"/>
      <c r="N135" s="6">
        <v>193</v>
      </c>
    </row>
    <row r="136" spans="1:14" x14ac:dyDescent="0.25">
      <c r="A136" s="10"/>
      <c r="G136" s="24"/>
      <c r="N136" s="6">
        <v>194</v>
      </c>
    </row>
    <row r="137" spans="1:14" x14ac:dyDescent="0.25">
      <c r="A137" s="10"/>
      <c r="N137" s="6">
        <v>195</v>
      </c>
    </row>
    <row r="138" spans="1:14" x14ac:dyDescent="0.25">
      <c r="A138" s="181" t="s">
        <v>28</v>
      </c>
      <c r="B138" s="181"/>
      <c r="C138" s="181"/>
      <c r="D138" s="181"/>
      <c r="E138" s="181"/>
      <c r="F138" s="181"/>
      <c r="G138" s="181"/>
      <c r="H138" s="181"/>
      <c r="I138" s="181"/>
      <c r="N138" s="6">
        <v>196</v>
      </c>
    </row>
    <row r="139" spans="1:14" x14ac:dyDescent="0.25">
      <c r="A139" s="184" t="s">
        <v>1159</v>
      </c>
      <c r="B139" s="184"/>
      <c r="C139" s="184"/>
      <c r="D139" s="184"/>
      <c r="E139" s="184"/>
      <c r="F139" s="184"/>
      <c r="G139" s="184"/>
      <c r="H139" s="184"/>
      <c r="I139" s="184"/>
      <c r="N139" s="6">
        <v>197</v>
      </c>
    </row>
    <row r="140" spans="1:14" ht="43.5" customHeight="1" x14ac:dyDescent="0.25">
      <c r="A140" s="182" t="s">
        <v>29</v>
      </c>
      <c r="B140" s="182"/>
      <c r="C140" s="182"/>
      <c r="D140" s="182"/>
      <c r="E140" s="182"/>
      <c r="F140" s="182"/>
      <c r="G140" s="182"/>
      <c r="H140" s="182"/>
      <c r="I140" s="182"/>
      <c r="N140" s="6">
        <v>198</v>
      </c>
    </row>
    <row r="141" spans="1:14" x14ac:dyDescent="0.25">
      <c r="N141" s="6">
        <v>199</v>
      </c>
    </row>
    <row r="142" spans="1:14" x14ac:dyDescent="0.25">
      <c r="N142" s="6">
        <v>200</v>
      </c>
    </row>
    <row r="143" spans="1:14" x14ac:dyDescent="0.25">
      <c r="N143" s="6">
        <v>201</v>
      </c>
    </row>
    <row r="144" spans="1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D133:E133"/>
    <mergeCell ref="A135:E135"/>
    <mergeCell ref="A138:I138"/>
    <mergeCell ref="A2:I2"/>
    <mergeCell ref="A5:I5"/>
    <mergeCell ref="A119:G119"/>
    <mergeCell ref="A121:I121"/>
    <mergeCell ref="A122:I122"/>
    <mergeCell ref="G132:H132"/>
    <mergeCell ref="A140:I140"/>
    <mergeCell ref="A123:B123"/>
    <mergeCell ref="A124:B124"/>
    <mergeCell ref="A128:I128"/>
    <mergeCell ref="A125:B125"/>
    <mergeCell ref="E125:I125"/>
    <mergeCell ref="A126:B126"/>
    <mergeCell ref="E126:I126"/>
    <mergeCell ref="A127:B127"/>
    <mergeCell ref="E127:I127"/>
    <mergeCell ref="A129:B129"/>
    <mergeCell ref="E129:I129"/>
    <mergeCell ref="A139:I139"/>
    <mergeCell ref="G131:H131"/>
    <mergeCell ref="G133:H133"/>
    <mergeCell ref="A134:B134"/>
  </mergeCells>
  <dataValidations count="4">
    <dataValidation type="list" allowBlank="1" showInputMessage="1" showErrorMessage="1" promptTitle="Листа" prompt="Изаберите гарантни рок" sqref="D127">
      <formula1>$M$32:$M$128</formula1>
    </dataValidation>
    <dataValidation type="list" allowBlank="1" showInputMessage="1" showErrorMessage="1" promptTitle="Листа" prompt="Изаберите рок испоруке" sqref="D126">
      <formula1>$L$32:$L$61</formula1>
    </dataValidation>
    <dataValidation type="list" allowBlank="1" showInputMessage="1" showErrorMessage="1" promptTitle="Листа" prompt="Изаберите рок плаћања" sqref="D125">
      <formula1>$K$32:$K$62</formula1>
    </dataValidation>
    <dataValidation type="list" allowBlank="1" showInputMessage="1" showErrorMessage="1" promptTitle="Листа" prompt="Изаберите рок важења понуде" sqref="D129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ignoredErrors>
    <ignoredError sqref="A8:I67 C123:C124 A7:E7 G7:I7 A69:I114 A68:D68 F68:I68 A117:I119 A115:D115 F115:I115 A116:D116 F116:I116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07"/>
  <sheetViews>
    <sheetView view="pageBreakPreview" zoomScale="110" zoomScaleNormal="5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3" t="s">
        <v>14</v>
      </c>
      <c r="B5" s="213"/>
      <c r="C5" s="213"/>
      <c r="D5" s="213"/>
      <c r="E5" s="213"/>
      <c r="F5" s="213"/>
      <c r="G5" s="213"/>
      <c r="H5" s="213"/>
      <c r="I5" s="213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1095</v>
      </c>
      <c r="C7" s="91"/>
      <c r="D7" s="12" t="s">
        <v>70</v>
      </c>
      <c r="E7" s="12">
        <v>1</v>
      </c>
      <c r="F7" s="92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6" x14ac:dyDescent="0.25">
      <c r="A8" s="12">
        <v>2</v>
      </c>
      <c r="B8" s="13" t="s">
        <v>1096</v>
      </c>
      <c r="C8" s="91"/>
      <c r="D8" s="12" t="s">
        <v>70</v>
      </c>
      <c r="E8" s="12">
        <v>6</v>
      </c>
      <c r="F8" s="92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36" x14ac:dyDescent="0.25">
      <c r="A9" s="12">
        <v>3</v>
      </c>
      <c r="B9" s="13" t="s">
        <v>1097</v>
      </c>
      <c r="C9" s="91"/>
      <c r="D9" s="12" t="s">
        <v>70</v>
      </c>
      <c r="E9" s="12">
        <v>1</v>
      </c>
      <c r="F9" s="92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1098</v>
      </c>
      <c r="C10" s="91"/>
      <c r="D10" s="12" t="s">
        <v>70</v>
      </c>
      <c r="E10" s="12">
        <v>1</v>
      </c>
      <c r="F10" s="92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36" x14ac:dyDescent="0.25">
      <c r="A11" s="12">
        <v>5</v>
      </c>
      <c r="B11" s="13" t="s">
        <v>1099</v>
      </c>
      <c r="C11" s="91"/>
      <c r="D11" s="12" t="s">
        <v>70</v>
      </c>
      <c r="E11" s="12">
        <v>1</v>
      </c>
      <c r="F11" s="92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36" x14ac:dyDescent="0.25">
      <c r="A12" s="12">
        <v>6</v>
      </c>
      <c r="B12" s="13" t="s">
        <v>1100</v>
      </c>
      <c r="C12" s="91"/>
      <c r="D12" s="12" t="s">
        <v>70</v>
      </c>
      <c r="E12" s="12">
        <v>1</v>
      </c>
      <c r="F12" s="92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6" x14ac:dyDescent="0.25">
      <c r="A13" s="12">
        <v>7</v>
      </c>
      <c r="B13" s="13" t="s">
        <v>1101</v>
      </c>
      <c r="C13" s="91"/>
      <c r="D13" s="12" t="s">
        <v>70</v>
      </c>
      <c r="E13" s="12">
        <v>1</v>
      </c>
      <c r="F13" s="92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36" x14ac:dyDescent="0.25">
      <c r="A14" s="12">
        <v>8</v>
      </c>
      <c r="B14" s="13" t="s">
        <v>1102</v>
      </c>
      <c r="C14" s="91"/>
      <c r="D14" s="12" t="s">
        <v>70</v>
      </c>
      <c r="E14" s="12">
        <v>1</v>
      </c>
      <c r="F14" s="92">
        <v>0</v>
      </c>
      <c r="G14" s="14">
        <f t="shared" ref="G14" si="6">F14*1.2</f>
        <v>0</v>
      </c>
      <c r="H14" s="14">
        <f>E14*F14</f>
        <v>0</v>
      </c>
      <c r="I14" s="14">
        <f t="shared" ref="I14" si="7">E14*G14</f>
        <v>0</v>
      </c>
    </row>
    <row r="15" spans="1:9" ht="36" x14ac:dyDescent="0.25">
      <c r="A15" s="12">
        <v>9</v>
      </c>
      <c r="B15" s="13" t="s">
        <v>1103</v>
      </c>
      <c r="C15" s="91"/>
      <c r="D15" s="12" t="s">
        <v>70</v>
      </c>
      <c r="E15" s="12">
        <v>1</v>
      </c>
      <c r="F15" s="92">
        <v>0</v>
      </c>
      <c r="G15" s="14">
        <f>F15*1.2</f>
        <v>0</v>
      </c>
      <c r="H15" s="14">
        <f>E15*F15</f>
        <v>0</v>
      </c>
      <c r="I15" s="14">
        <f>E15*G15</f>
        <v>0</v>
      </c>
    </row>
    <row r="16" spans="1:9" ht="36" x14ac:dyDescent="0.25">
      <c r="A16" s="12">
        <v>10</v>
      </c>
      <c r="B16" s="13" t="s">
        <v>1104</v>
      </c>
      <c r="C16" s="91"/>
      <c r="D16" s="12" t="s">
        <v>70</v>
      </c>
      <c r="E16" s="12">
        <v>1</v>
      </c>
      <c r="F16" s="92">
        <v>0</v>
      </c>
      <c r="G16" s="14">
        <f t="shared" ref="G16:G17" si="8">F16*1.2</f>
        <v>0</v>
      </c>
      <c r="H16" s="14">
        <f>E16*F16</f>
        <v>0</v>
      </c>
      <c r="I16" s="14">
        <f t="shared" ref="I16:I17" si="9">E16*G16</f>
        <v>0</v>
      </c>
    </row>
    <row r="17" spans="1:14" ht="24" x14ac:dyDescent="0.25">
      <c r="A17" s="12">
        <v>11</v>
      </c>
      <c r="B17" s="13" t="s">
        <v>1105</v>
      </c>
      <c r="C17" s="91"/>
      <c r="D17" s="12" t="s">
        <v>70</v>
      </c>
      <c r="E17" s="12">
        <v>5</v>
      </c>
      <c r="F17" s="92">
        <v>0</v>
      </c>
      <c r="G17" s="14">
        <f t="shared" si="8"/>
        <v>0</v>
      </c>
      <c r="H17" s="14">
        <f t="shared" ref="H17" si="10">E17*F17</f>
        <v>0</v>
      </c>
      <c r="I17" s="14">
        <f t="shared" si="9"/>
        <v>0</v>
      </c>
    </row>
    <row r="18" spans="1:14" ht="24" x14ac:dyDescent="0.25">
      <c r="A18" s="12">
        <v>12</v>
      </c>
      <c r="B18" s="13" t="s">
        <v>1106</v>
      </c>
      <c r="C18" s="91"/>
      <c r="D18" s="12" t="s">
        <v>70</v>
      </c>
      <c r="E18" s="12">
        <v>1</v>
      </c>
      <c r="F18" s="92">
        <v>0</v>
      </c>
      <c r="G18" s="14">
        <f>F18*1.2</f>
        <v>0</v>
      </c>
      <c r="H18" s="14">
        <f>E18*F18</f>
        <v>0</v>
      </c>
      <c r="I18" s="14">
        <f>E18*G18</f>
        <v>0</v>
      </c>
    </row>
    <row r="19" spans="1:14" ht="24" x14ac:dyDescent="0.25">
      <c r="A19" s="12">
        <v>13</v>
      </c>
      <c r="B19" s="13" t="s">
        <v>1107</v>
      </c>
      <c r="C19" s="91"/>
      <c r="D19" s="12" t="s">
        <v>70</v>
      </c>
      <c r="E19" s="12">
        <v>1</v>
      </c>
      <c r="F19" s="92">
        <v>0</v>
      </c>
      <c r="G19" s="14">
        <f t="shared" ref="G19:G21" si="11">F19*1.2</f>
        <v>0</v>
      </c>
      <c r="H19" s="14">
        <f>E19*F19</f>
        <v>0</v>
      </c>
      <c r="I19" s="14">
        <f t="shared" ref="I19:I21" si="12">E19*G19</f>
        <v>0</v>
      </c>
    </row>
    <row r="20" spans="1:14" ht="24" x14ac:dyDescent="0.25">
      <c r="A20" s="12">
        <v>14</v>
      </c>
      <c r="B20" s="13" t="s">
        <v>1108</v>
      </c>
      <c r="C20" s="91"/>
      <c r="D20" s="12" t="s">
        <v>70</v>
      </c>
      <c r="E20" s="12">
        <v>1</v>
      </c>
      <c r="F20" s="92">
        <v>0</v>
      </c>
      <c r="G20" s="14">
        <f t="shared" ref="G20" si="13">F20*1.2</f>
        <v>0</v>
      </c>
      <c r="H20" s="14">
        <f t="shared" ref="H20" si="14">E20*F20</f>
        <v>0</v>
      </c>
      <c r="I20" s="14">
        <f t="shared" ref="I20" si="15">E20*G20</f>
        <v>0</v>
      </c>
    </row>
    <row r="21" spans="1:14" ht="24" x14ac:dyDescent="0.25">
      <c r="A21" s="12">
        <v>15</v>
      </c>
      <c r="B21" s="13" t="s">
        <v>1109</v>
      </c>
      <c r="C21" s="91"/>
      <c r="D21" s="12" t="s">
        <v>70</v>
      </c>
      <c r="E21" s="12">
        <v>1</v>
      </c>
      <c r="F21" s="92">
        <v>0</v>
      </c>
      <c r="G21" s="14">
        <f t="shared" si="11"/>
        <v>0</v>
      </c>
      <c r="H21" s="14">
        <f t="shared" ref="H21" si="16">E21*F21</f>
        <v>0</v>
      </c>
      <c r="I21" s="14">
        <f t="shared" si="12"/>
        <v>0</v>
      </c>
    </row>
    <row r="22" spans="1:14" x14ac:dyDescent="0.25">
      <c r="A22" s="191" t="s">
        <v>23</v>
      </c>
      <c r="B22" s="191"/>
      <c r="C22" s="191"/>
      <c r="D22" s="191"/>
      <c r="E22" s="191"/>
      <c r="F22" s="191"/>
      <c r="G22" s="191"/>
      <c r="H22" s="53">
        <f>SUM(H7:H21)</f>
        <v>0</v>
      </c>
      <c r="I22" s="53">
        <f>SUM(I7:I21)</f>
        <v>0</v>
      </c>
    </row>
    <row r="23" spans="1:14" x14ac:dyDescent="0.25">
      <c r="A23" s="10"/>
    </row>
    <row r="24" spans="1:14" x14ac:dyDescent="0.25">
      <c r="A24" s="214" t="s">
        <v>48</v>
      </c>
      <c r="B24" s="214"/>
      <c r="C24" s="214"/>
      <c r="D24" s="214"/>
      <c r="E24" s="214"/>
      <c r="F24" s="214"/>
      <c r="G24" s="214"/>
      <c r="H24" s="214"/>
      <c r="I24" s="214"/>
    </row>
    <row r="25" spans="1:14" ht="15" customHeight="1" x14ac:dyDescent="0.25">
      <c r="A25" s="186"/>
      <c r="B25" s="187"/>
      <c r="C25" s="187"/>
      <c r="D25" s="187"/>
      <c r="E25" s="187"/>
      <c r="F25" s="187"/>
      <c r="G25" s="187"/>
      <c r="H25" s="187"/>
      <c r="I25" s="188"/>
    </row>
    <row r="26" spans="1:14" ht="25.5" customHeight="1" x14ac:dyDescent="0.25">
      <c r="A26" s="192" t="s">
        <v>31</v>
      </c>
      <c r="B26" s="193"/>
      <c r="C26" s="54">
        <f>H22</f>
        <v>0</v>
      </c>
      <c r="D26" s="17" t="s">
        <v>33</v>
      </c>
      <c r="E26" s="17"/>
      <c r="F26" s="17"/>
      <c r="G26" s="18"/>
      <c r="H26" s="18"/>
      <c r="I26" s="19"/>
    </row>
    <row r="27" spans="1:14" ht="25.5" customHeight="1" x14ac:dyDescent="0.25">
      <c r="A27" s="192" t="s">
        <v>31</v>
      </c>
      <c r="B27" s="193"/>
      <c r="C27" s="54">
        <f>I22</f>
        <v>0</v>
      </c>
      <c r="D27" s="17" t="s">
        <v>32</v>
      </c>
      <c r="E27" s="17"/>
      <c r="F27" s="17"/>
      <c r="G27" s="18"/>
      <c r="H27" s="18"/>
      <c r="I27" s="19"/>
    </row>
    <row r="28" spans="1:14" ht="33" customHeight="1" x14ac:dyDescent="0.25">
      <c r="A28" s="194" t="s">
        <v>56</v>
      </c>
      <c r="B28" s="195"/>
      <c r="C28" s="20" t="s">
        <v>55</v>
      </c>
      <c r="D28" s="43"/>
      <c r="E28" s="196" t="s">
        <v>60</v>
      </c>
      <c r="F28" s="196"/>
      <c r="G28" s="196"/>
      <c r="H28" s="196"/>
      <c r="I28" s="197"/>
    </row>
    <row r="29" spans="1:14" ht="26.25" customHeight="1" x14ac:dyDescent="0.25">
      <c r="A29" s="192" t="s">
        <v>57</v>
      </c>
      <c r="B29" s="193"/>
      <c r="C29" s="20" t="s">
        <v>58</v>
      </c>
      <c r="D29" s="43"/>
      <c r="E29" s="196" t="s">
        <v>59</v>
      </c>
      <c r="F29" s="196"/>
      <c r="G29" s="196"/>
      <c r="H29" s="196"/>
      <c r="I29" s="197"/>
    </row>
    <row r="30" spans="1:14" ht="26.25" customHeight="1" x14ac:dyDescent="0.25">
      <c r="A30" s="192" t="s">
        <v>61</v>
      </c>
      <c r="B30" s="193"/>
      <c r="C30" s="20" t="s">
        <v>63</v>
      </c>
      <c r="D30" s="43"/>
      <c r="E30" s="196" t="s">
        <v>62</v>
      </c>
      <c r="F30" s="196"/>
      <c r="G30" s="196"/>
      <c r="H30" s="196"/>
      <c r="I30" s="197"/>
    </row>
    <row r="31" spans="1:14" ht="22.5" customHeight="1" x14ac:dyDescent="0.25">
      <c r="A31" s="200" t="s">
        <v>67</v>
      </c>
      <c r="B31" s="200"/>
      <c r="C31" s="200"/>
      <c r="D31" s="200"/>
      <c r="E31" s="200"/>
      <c r="F31" s="200"/>
      <c r="G31" s="200"/>
      <c r="H31" s="200"/>
      <c r="I31" s="200"/>
    </row>
    <row r="32" spans="1:14" ht="26.25" customHeight="1" x14ac:dyDescent="0.25">
      <c r="A32" s="192" t="s">
        <v>64</v>
      </c>
      <c r="B32" s="193"/>
      <c r="C32" s="20" t="s">
        <v>65</v>
      </c>
      <c r="D32" s="43"/>
      <c r="E32" s="196" t="s">
        <v>66</v>
      </c>
      <c r="F32" s="196"/>
      <c r="G32" s="196"/>
      <c r="H32" s="196"/>
      <c r="I32" s="197"/>
      <c r="K32" s="6">
        <v>15</v>
      </c>
      <c r="L32" s="6">
        <v>1</v>
      </c>
      <c r="M32" s="6">
        <v>24</v>
      </c>
      <c r="N32" s="6">
        <v>90</v>
      </c>
    </row>
    <row r="33" spans="1:14" x14ac:dyDescent="0.25">
      <c r="A33" s="21"/>
      <c r="B33" s="22"/>
      <c r="C33" s="23"/>
      <c r="D33" s="22"/>
      <c r="E33" s="23"/>
      <c r="F33" s="24"/>
      <c r="G33" s="24"/>
      <c r="H33" s="25"/>
      <c r="I33" s="26"/>
      <c r="K33" s="6">
        <v>16</v>
      </c>
      <c r="L33" s="6">
        <v>2</v>
      </c>
      <c r="M33" s="6">
        <v>25</v>
      </c>
      <c r="N33" s="6">
        <v>91</v>
      </c>
    </row>
    <row r="34" spans="1:14" ht="38.25" customHeight="1" x14ac:dyDescent="0.25">
      <c r="A34" s="32"/>
      <c r="B34" s="28" t="s">
        <v>25</v>
      </c>
      <c r="C34" s="29"/>
      <c r="E34" s="30"/>
      <c r="F34" s="30"/>
      <c r="G34" s="198" t="s">
        <v>26</v>
      </c>
      <c r="H34" s="198"/>
      <c r="I34" s="31"/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32"/>
      <c r="B35" s="51"/>
      <c r="C35" s="29"/>
      <c r="D35" s="29"/>
      <c r="E35" s="23"/>
      <c r="F35" s="24"/>
      <c r="G35" s="204"/>
      <c r="H35" s="204"/>
      <c r="I35" s="31"/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32"/>
      <c r="B36" s="52"/>
      <c r="C36" s="29"/>
      <c r="D36" s="183" t="s">
        <v>27</v>
      </c>
      <c r="E36" s="183"/>
      <c r="F36" s="23"/>
      <c r="G36" s="199"/>
      <c r="H36" s="199"/>
      <c r="I36" s="31"/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60"/>
      <c r="B37" s="158"/>
      <c r="F37" s="24"/>
      <c r="G37" s="25"/>
      <c r="I37" s="31"/>
      <c r="K37" s="6">
        <v>20</v>
      </c>
      <c r="L37" s="6">
        <v>6</v>
      </c>
      <c r="M37" s="6">
        <v>29</v>
      </c>
      <c r="N37" s="6">
        <v>95</v>
      </c>
    </row>
    <row r="38" spans="1:14" ht="15.75" x14ac:dyDescent="0.25">
      <c r="A38" s="179"/>
      <c r="B38" s="180"/>
      <c r="C38" s="180"/>
      <c r="D38" s="180"/>
      <c r="E38" s="180"/>
      <c r="F38" s="33"/>
      <c r="G38" s="33"/>
      <c r="H38" s="33"/>
      <c r="I38" s="34"/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0"/>
      <c r="G39" s="24"/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0"/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181" t="s">
        <v>28</v>
      </c>
      <c r="B41" s="181"/>
      <c r="C41" s="181"/>
      <c r="D41" s="181"/>
      <c r="E41" s="181"/>
      <c r="F41" s="181"/>
      <c r="G41" s="181"/>
      <c r="H41" s="181"/>
      <c r="I41" s="181"/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184" t="s">
        <v>1159</v>
      </c>
      <c r="B42" s="184"/>
      <c r="C42" s="184"/>
      <c r="D42" s="184"/>
      <c r="E42" s="184"/>
      <c r="F42" s="184"/>
      <c r="G42" s="184"/>
      <c r="H42" s="184"/>
      <c r="I42" s="184"/>
      <c r="K42" s="6">
        <v>25</v>
      </c>
      <c r="L42" s="6">
        <v>11</v>
      </c>
      <c r="M42" s="6">
        <v>34</v>
      </c>
      <c r="N42" s="6">
        <v>100</v>
      </c>
    </row>
    <row r="43" spans="1:14" ht="43.5" customHeight="1" x14ac:dyDescent="0.25">
      <c r="A43" s="182" t="s">
        <v>29</v>
      </c>
      <c r="B43" s="182"/>
      <c r="C43" s="182"/>
      <c r="D43" s="182"/>
      <c r="E43" s="182"/>
      <c r="F43" s="182"/>
      <c r="G43" s="182"/>
      <c r="H43" s="182"/>
      <c r="I43" s="182"/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10"/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K47" s="6">
        <v>30</v>
      </c>
      <c r="L47" s="6">
        <v>16</v>
      </c>
      <c r="M47" s="6">
        <v>39</v>
      </c>
      <c r="N47" s="6">
        <v>105</v>
      </c>
    </row>
    <row r="48" spans="1:14" x14ac:dyDescent="0.25">
      <c r="K48" s="6">
        <v>31</v>
      </c>
      <c r="L48" s="6">
        <v>17</v>
      </c>
      <c r="M48" s="6">
        <v>40</v>
      </c>
      <c r="N48" s="6">
        <v>106</v>
      </c>
    </row>
    <row r="49" spans="11:14" x14ac:dyDescent="0.25">
      <c r="K49" s="6">
        <v>32</v>
      </c>
      <c r="L49" s="6">
        <v>18</v>
      </c>
      <c r="M49" s="6">
        <v>41</v>
      </c>
      <c r="N49" s="6">
        <v>107</v>
      </c>
    </row>
    <row r="50" spans="11:14" x14ac:dyDescent="0.25">
      <c r="K50" s="6">
        <v>33</v>
      </c>
      <c r="L50" s="6">
        <v>19</v>
      </c>
      <c r="M50" s="6">
        <v>42</v>
      </c>
      <c r="N50" s="6">
        <v>108</v>
      </c>
    </row>
    <row r="51" spans="11:14" x14ac:dyDescent="0.25">
      <c r="K51" s="6">
        <v>34</v>
      </c>
      <c r="L51" s="6">
        <v>20</v>
      </c>
      <c r="M51" s="6">
        <v>43</v>
      </c>
      <c r="N51" s="6">
        <v>109</v>
      </c>
    </row>
    <row r="52" spans="11:14" x14ac:dyDescent="0.25">
      <c r="K52" s="6">
        <v>35</v>
      </c>
      <c r="L52" s="6">
        <v>21</v>
      </c>
      <c r="M52" s="6">
        <v>44</v>
      </c>
      <c r="N52" s="6">
        <v>110</v>
      </c>
    </row>
    <row r="53" spans="11:14" x14ac:dyDescent="0.25">
      <c r="K53" s="6">
        <v>36</v>
      </c>
      <c r="L53" s="6">
        <v>22</v>
      </c>
      <c r="M53" s="6">
        <v>45</v>
      </c>
      <c r="N53" s="6">
        <v>111</v>
      </c>
    </row>
    <row r="54" spans="11:14" x14ac:dyDescent="0.25">
      <c r="K54" s="6">
        <v>37</v>
      </c>
      <c r="L54" s="6">
        <v>23</v>
      </c>
      <c r="M54" s="6">
        <v>46</v>
      </c>
      <c r="N54" s="6">
        <v>112</v>
      </c>
    </row>
    <row r="55" spans="11:14" x14ac:dyDescent="0.25">
      <c r="K55" s="6">
        <v>38</v>
      </c>
      <c r="L55" s="6">
        <v>24</v>
      </c>
      <c r="M55" s="6">
        <v>47</v>
      </c>
      <c r="N55" s="6">
        <v>113</v>
      </c>
    </row>
    <row r="56" spans="11:14" x14ac:dyDescent="0.25">
      <c r="K56" s="6">
        <v>39</v>
      </c>
      <c r="L56" s="6">
        <v>25</v>
      </c>
      <c r="M56" s="6">
        <v>48</v>
      </c>
      <c r="N56" s="6">
        <v>114</v>
      </c>
    </row>
    <row r="57" spans="11:14" x14ac:dyDescent="0.25">
      <c r="K57" s="6">
        <v>40</v>
      </c>
      <c r="L57" s="6">
        <v>26</v>
      </c>
      <c r="M57" s="6">
        <v>49</v>
      </c>
      <c r="N57" s="6">
        <v>115</v>
      </c>
    </row>
    <row r="58" spans="11:14" x14ac:dyDescent="0.25">
      <c r="K58" s="6">
        <v>41</v>
      </c>
      <c r="L58" s="6">
        <v>27</v>
      </c>
      <c r="M58" s="6">
        <v>50</v>
      </c>
      <c r="N58" s="6">
        <v>116</v>
      </c>
    </row>
    <row r="59" spans="11:14" x14ac:dyDescent="0.25">
      <c r="K59" s="6">
        <v>42</v>
      </c>
      <c r="L59" s="6">
        <v>28</v>
      </c>
      <c r="M59" s="6">
        <v>51</v>
      </c>
      <c r="N59" s="6">
        <v>117</v>
      </c>
    </row>
    <row r="60" spans="11:14" x14ac:dyDescent="0.25">
      <c r="K60" s="6">
        <v>43</v>
      </c>
      <c r="L60" s="6">
        <v>29</v>
      </c>
      <c r="M60" s="6">
        <v>52</v>
      </c>
      <c r="N60" s="6">
        <v>118</v>
      </c>
    </row>
    <row r="61" spans="11:14" x14ac:dyDescent="0.25">
      <c r="K61" s="6">
        <v>44</v>
      </c>
      <c r="L61" s="6">
        <v>30</v>
      </c>
      <c r="M61" s="6">
        <v>53</v>
      </c>
      <c r="N61" s="6">
        <v>119</v>
      </c>
    </row>
    <row r="62" spans="11:14" x14ac:dyDescent="0.25">
      <c r="K62" s="6">
        <v>45</v>
      </c>
      <c r="M62" s="6">
        <v>54</v>
      </c>
      <c r="N62" s="6">
        <v>120</v>
      </c>
    </row>
    <row r="63" spans="11:14" x14ac:dyDescent="0.25">
      <c r="M63" s="6">
        <v>55</v>
      </c>
      <c r="N63" s="6">
        <v>121</v>
      </c>
    </row>
    <row r="64" spans="11:14" x14ac:dyDescent="0.25">
      <c r="M64" s="6">
        <v>56</v>
      </c>
      <c r="N64" s="6">
        <v>122</v>
      </c>
    </row>
    <row r="65" spans="13:14" x14ac:dyDescent="0.25">
      <c r="M65" s="6">
        <v>57</v>
      </c>
      <c r="N65" s="6">
        <v>123</v>
      </c>
    </row>
    <row r="66" spans="13:14" x14ac:dyDescent="0.25">
      <c r="M66" s="6">
        <v>58</v>
      </c>
      <c r="N66" s="6">
        <v>124</v>
      </c>
    </row>
    <row r="67" spans="13:14" x14ac:dyDescent="0.25">
      <c r="M67" s="6">
        <v>59</v>
      </c>
      <c r="N67" s="6">
        <v>125</v>
      </c>
    </row>
    <row r="68" spans="13:14" x14ac:dyDescent="0.25">
      <c r="M68" s="6">
        <v>60</v>
      </c>
      <c r="N68" s="6">
        <v>126</v>
      </c>
    </row>
    <row r="69" spans="13:14" x14ac:dyDescent="0.25">
      <c r="M69" s="6">
        <v>61</v>
      </c>
      <c r="N69" s="6">
        <v>127</v>
      </c>
    </row>
    <row r="70" spans="13:14" x14ac:dyDescent="0.25">
      <c r="M70" s="6">
        <v>62</v>
      </c>
      <c r="N70" s="6">
        <v>128</v>
      </c>
    </row>
    <row r="71" spans="13:14" x14ac:dyDescent="0.25">
      <c r="M71" s="6">
        <v>63</v>
      </c>
      <c r="N71" s="6">
        <v>129</v>
      </c>
    </row>
    <row r="72" spans="13:14" x14ac:dyDescent="0.25">
      <c r="M72" s="6">
        <v>64</v>
      </c>
      <c r="N72" s="6">
        <v>130</v>
      </c>
    </row>
    <row r="73" spans="13:14" x14ac:dyDescent="0.25">
      <c r="M73" s="6">
        <v>65</v>
      </c>
      <c r="N73" s="6">
        <v>131</v>
      </c>
    </row>
    <row r="74" spans="13:14" x14ac:dyDescent="0.25">
      <c r="M74" s="6">
        <v>66</v>
      </c>
      <c r="N74" s="6">
        <v>132</v>
      </c>
    </row>
    <row r="75" spans="13:14" x14ac:dyDescent="0.25">
      <c r="M75" s="6">
        <v>67</v>
      </c>
      <c r="N75" s="6">
        <v>133</v>
      </c>
    </row>
    <row r="76" spans="13:14" x14ac:dyDescent="0.25">
      <c r="M76" s="6">
        <v>68</v>
      </c>
      <c r="N76" s="6">
        <v>134</v>
      </c>
    </row>
    <row r="77" spans="13:14" x14ac:dyDescent="0.25">
      <c r="M77" s="6">
        <v>69</v>
      </c>
      <c r="N77" s="6">
        <v>135</v>
      </c>
    </row>
    <row r="78" spans="13:14" x14ac:dyDescent="0.25">
      <c r="M78" s="6">
        <v>70</v>
      </c>
      <c r="N78" s="6">
        <v>136</v>
      </c>
    </row>
    <row r="79" spans="13:14" x14ac:dyDescent="0.25">
      <c r="M79" s="6">
        <v>71</v>
      </c>
      <c r="N79" s="6">
        <v>137</v>
      </c>
    </row>
    <row r="80" spans="13:14" x14ac:dyDescent="0.25">
      <c r="M80" s="6">
        <v>72</v>
      </c>
      <c r="N80" s="6">
        <v>138</v>
      </c>
    </row>
    <row r="81" spans="13:14" x14ac:dyDescent="0.25">
      <c r="M81" s="6">
        <v>73</v>
      </c>
      <c r="N81" s="6">
        <v>139</v>
      </c>
    </row>
    <row r="82" spans="13:14" x14ac:dyDescent="0.25">
      <c r="M82" s="6">
        <v>74</v>
      </c>
      <c r="N82" s="6">
        <v>140</v>
      </c>
    </row>
    <row r="83" spans="13:14" x14ac:dyDescent="0.25">
      <c r="M83" s="6">
        <v>75</v>
      </c>
      <c r="N83" s="6">
        <v>141</v>
      </c>
    </row>
    <row r="84" spans="13:14" x14ac:dyDescent="0.25">
      <c r="M84" s="6">
        <v>76</v>
      </c>
      <c r="N84" s="6">
        <v>142</v>
      </c>
    </row>
    <row r="85" spans="13:14" x14ac:dyDescent="0.25">
      <c r="M85" s="6">
        <v>77</v>
      </c>
      <c r="N85" s="6">
        <v>143</v>
      </c>
    </row>
    <row r="86" spans="13:14" x14ac:dyDescent="0.25">
      <c r="M86" s="6">
        <v>78</v>
      </c>
      <c r="N86" s="6">
        <v>144</v>
      </c>
    </row>
    <row r="87" spans="13:14" x14ac:dyDescent="0.25">
      <c r="M87" s="6">
        <v>79</v>
      </c>
      <c r="N87" s="6">
        <v>145</v>
      </c>
    </row>
    <row r="88" spans="13:14" x14ac:dyDescent="0.25">
      <c r="M88" s="6">
        <v>80</v>
      </c>
      <c r="N88" s="6">
        <v>146</v>
      </c>
    </row>
    <row r="89" spans="13:14" x14ac:dyDescent="0.25">
      <c r="M89" s="6">
        <v>81</v>
      </c>
      <c r="N89" s="6">
        <v>147</v>
      </c>
    </row>
    <row r="90" spans="13:14" x14ac:dyDescent="0.25">
      <c r="M90" s="6">
        <v>82</v>
      </c>
      <c r="N90" s="6">
        <v>148</v>
      </c>
    </row>
    <row r="91" spans="13:14" x14ac:dyDescent="0.25">
      <c r="M91" s="6">
        <v>83</v>
      </c>
      <c r="N91" s="6">
        <v>149</v>
      </c>
    </row>
    <row r="92" spans="13:14" x14ac:dyDescent="0.25">
      <c r="M92" s="6">
        <v>84</v>
      </c>
      <c r="N92" s="6">
        <v>150</v>
      </c>
    </row>
    <row r="93" spans="13:14" x14ac:dyDescent="0.25">
      <c r="M93" s="6">
        <v>85</v>
      </c>
      <c r="N93" s="6">
        <v>151</v>
      </c>
    </row>
    <row r="94" spans="13:14" x14ac:dyDescent="0.25">
      <c r="M94" s="6">
        <v>86</v>
      </c>
      <c r="N94" s="6">
        <v>152</v>
      </c>
    </row>
    <row r="95" spans="13:14" x14ac:dyDescent="0.25">
      <c r="M95" s="6">
        <v>87</v>
      </c>
      <c r="N95" s="6">
        <v>153</v>
      </c>
    </row>
    <row r="96" spans="13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28:B28"/>
    <mergeCell ref="E28:I28"/>
    <mergeCell ref="A29:B29"/>
    <mergeCell ref="E29:I29"/>
    <mergeCell ref="A2:I2"/>
    <mergeCell ref="A5:I5"/>
    <mergeCell ref="A22:G22"/>
    <mergeCell ref="A24:I24"/>
    <mergeCell ref="A25:I25"/>
    <mergeCell ref="A26:B26"/>
    <mergeCell ref="A27:B27"/>
    <mergeCell ref="A43:I43"/>
    <mergeCell ref="A31:I31"/>
    <mergeCell ref="A30:B30"/>
    <mergeCell ref="E30:I30"/>
    <mergeCell ref="A32:B32"/>
    <mergeCell ref="E32:I32"/>
    <mergeCell ref="A41:I41"/>
    <mergeCell ref="A42:I42"/>
    <mergeCell ref="G34:H34"/>
    <mergeCell ref="G36:H36"/>
    <mergeCell ref="A37:B37"/>
    <mergeCell ref="D36:E36"/>
    <mergeCell ref="A38:E38"/>
    <mergeCell ref="G35:H35"/>
  </mergeCells>
  <dataValidations count="4">
    <dataValidation type="list" allowBlank="1" showInputMessage="1" showErrorMessage="1" promptTitle="Листа" prompt="Изаберите гарантни рок" sqref="D30">
      <formula1>$M$32:$M$128</formula1>
    </dataValidation>
    <dataValidation type="list" allowBlank="1" showInputMessage="1" showErrorMessage="1" promptTitle="Листа" prompt="Изаберите рок испоруке" sqref="D29">
      <formula1>$L$32:$L$61</formula1>
    </dataValidation>
    <dataValidation type="list" allowBlank="1" showInputMessage="1" showErrorMessage="1" promptTitle="Листа" prompt="Изаберите рок плаћања" sqref="D28">
      <formula1>$K$32:$K$62</formula1>
    </dataValidation>
    <dataValidation type="list" allowBlank="1" showInputMessage="1" showErrorMessage="1" promptTitle="Листа" prompt="Изаберите рок важења понуде" sqref="D32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23" max="16383" man="1"/>
  </rowBreaks>
  <ignoredErrors>
    <ignoredError sqref="A8:I21 C26:C27 A7:E7 G7:I7 A22:G22 H22:I22" unlocked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307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7109375" style="6" customWidth="1"/>
    <col min="11" max="11" width="0.28515625" style="6" hidden="1" customWidth="1"/>
    <col min="12" max="14" width="4.425781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5" t="s">
        <v>15</v>
      </c>
      <c r="B5" s="215"/>
      <c r="C5" s="215"/>
      <c r="D5" s="215"/>
      <c r="E5" s="215"/>
      <c r="F5" s="215"/>
      <c r="G5" s="215"/>
      <c r="H5" s="215"/>
      <c r="I5" s="215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1110</v>
      </c>
      <c r="C7" s="49"/>
      <c r="D7" s="12" t="s">
        <v>196</v>
      </c>
      <c r="E7" s="12">
        <v>5</v>
      </c>
      <c r="F7" s="50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24" x14ac:dyDescent="0.25">
      <c r="A8" s="12">
        <v>2</v>
      </c>
      <c r="B8" s="13" t="s">
        <v>1111</v>
      </c>
      <c r="C8" s="49"/>
      <c r="D8" s="12" t="s">
        <v>196</v>
      </c>
      <c r="E8" s="12">
        <v>5</v>
      </c>
      <c r="F8" s="50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12">
        <v>3</v>
      </c>
      <c r="B9" s="13" t="s">
        <v>1112</v>
      </c>
      <c r="C9" s="49"/>
      <c r="D9" s="12" t="s">
        <v>196</v>
      </c>
      <c r="E9" s="12">
        <v>5</v>
      </c>
      <c r="F9" s="50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1113</v>
      </c>
      <c r="C10" s="49"/>
      <c r="D10" s="12" t="s">
        <v>196</v>
      </c>
      <c r="E10" s="12">
        <v>5</v>
      </c>
      <c r="F10" s="50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1114</v>
      </c>
      <c r="C11" s="49"/>
      <c r="D11" s="12" t="s">
        <v>196</v>
      </c>
      <c r="E11" s="12">
        <v>5</v>
      </c>
      <c r="F11" s="50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1115</v>
      </c>
      <c r="C12" s="49"/>
      <c r="D12" s="12" t="s">
        <v>196</v>
      </c>
      <c r="E12" s="12">
        <v>5</v>
      </c>
      <c r="F12" s="50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0" customHeight="1" x14ac:dyDescent="0.25">
      <c r="A13" s="12">
        <v>7</v>
      </c>
      <c r="B13" s="13" t="s">
        <v>1116</v>
      </c>
      <c r="C13" s="49"/>
      <c r="D13" s="12" t="s">
        <v>196</v>
      </c>
      <c r="E13" s="12">
        <v>5</v>
      </c>
      <c r="F13" s="50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1117</v>
      </c>
      <c r="C14" s="49"/>
      <c r="D14" s="12" t="s">
        <v>196</v>
      </c>
      <c r="E14" s="12">
        <v>5</v>
      </c>
      <c r="F14" s="50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1118</v>
      </c>
      <c r="C15" s="49"/>
      <c r="D15" s="12" t="s">
        <v>196</v>
      </c>
      <c r="E15" s="12">
        <v>5</v>
      </c>
      <c r="F15" s="50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1119</v>
      </c>
      <c r="C16" s="49"/>
      <c r="D16" s="12" t="s">
        <v>196</v>
      </c>
      <c r="E16" s="12">
        <v>5</v>
      </c>
      <c r="F16" s="50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1120</v>
      </c>
      <c r="C17" s="49"/>
      <c r="D17" s="12" t="s">
        <v>196</v>
      </c>
      <c r="E17" s="12">
        <v>5</v>
      </c>
      <c r="F17" s="50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7" customHeight="1" x14ac:dyDescent="0.25">
      <c r="A18" s="12">
        <v>12</v>
      </c>
      <c r="B18" s="13" t="s">
        <v>1121</v>
      </c>
      <c r="C18" s="49"/>
      <c r="D18" s="12" t="s">
        <v>196</v>
      </c>
      <c r="E18" s="12">
        <v>5</v>
      </c>
      <c r="F18" s="50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4" x14ac:dyDescent="0.25">
      <c r="A19" s="12">
        <v>13</v>
      </c>
      <c r="B19" s="13" t="s">
        <v>1122</v>
      </c>
      <c r="C19" s="49"/>
      <c r="D19" s="12" t="s">
        <v>196</v>
      </c>
      <c r="E19" s="12">
        <v>10</v>
      </c>
      <c r="F19" s="50">
        <v>0</v>
      </c>
      <c r="G19" s="14">
        <f t="shared" ref="G19" si="12">F19*1.2</f>
        <v>0</v>
      </c>
      <c r="H19" s="14">
        <f>E19*F19</f>
        <v>0</v>
      </c>
      <c r="I19" s="14">
        <f t="shared" ref="I19" si="13">E19*G19</f>
        <v>0</v>
      </c>
    </row>
    <row r="20" spans="1:14" x14ac:dyDescent="0.25">
      <c r="A20" s="191" t="s">
        <v>23</v>
      </c>
      <c r="B20" s="191"/>
      <c r="C20" s="191"/>
      <c r="D20" s="191"/>
      <c r="E20" s="191"/>
      <c r="F20" s="191"/>
      <c r="G20" s="191"/>
      <c r="H20" s="47">
        <f>SUM(H7:H19)</f>
        <v>0</v>
      </c>
      <c r="I20" s="47">
        <f>SUM(I7:I19)</f>
        <v>0</v>
      </c>
    </row>
    <row r="21" spans="1:14" x14ac:dyDescent="0.25">
      <c r="A21" s="10"/>
    </row>
    <row r="22" spans="1:14" x14ac:dyDescent="0.25">
      <c r="A22" s="216" t="s">
        <v>47</v>
      </c>
      <c r="B22" s="216"/>
      <c r="C22" s="216"/>
      <c r="D22" s="216"/>
      <c r="E22" s="216"/>
      <c r="F22" s="216"/>
      <c r="G22" s="216"/>
      <c r="H22" s="216"/>
      <c r="I22" s="216"/>
    </row>
    <row r="23" spans="1:14" ht="15" customHeight="1" x14ac:dyDescent="0.25">
      <c r="A23" s="186"/>
      <c r="B23" s="187"/>
      <c r="C23" s="187"/>
      <c r="D23" s="187"/>
      <c r="E23" s="187"/>
      <c r="F23" s="187"/>
      <c r="G23" s="187"/>
      <c r="H23" s="187"/>
      <c r="I23" s="188"/>
    </row>
    <row r="24" spans="1:14" ht="25.5" customHeight="1" x14ac:dyDescent="0.25">
      <c r="A24" s="192" t="s">
        <v>31</v>
      </c>
      <c r="B24" s="193"/>
      <c r="C24" s="48">
        <f>H20</f>
        <v>0</v>
      </c>
      <c r="D24" s="17" t="s">
        <v>33</v>
      </c>
      <c r="E24" s="17"/>
      <c r="F24" s="17"/>
      <c r="G24" s="18"/>
      <c r="H24" s="18"/>
      <c r="I24" s="19"/>
    </row>
    <row r="25" spans="1:14" ht="25.5" customHeight="1" x14ac:dyDescent="0.25">
      <c r="A25" s="192" t="s">
        <v>31</v>
      </c>
      <c r="B25" s="193"/>
      <c r="C25" s="48">
        <f>I20</f>
        <v>0</v>
      </c>
      <c r="D25" s="17" t="s">
        <v>32</v>
      </c>
      <c r="E25" s="17"/>
      <c r="F25" s="17"/>
      <c r="G25" s="18"/>
      <c r="H25" s="18"/>
      <c r="I25" s="19"/>
    </row>
    <row r="26" spans="1:14" ht="33" customHeight="1" x14ac:dyDescent="0.25">
      <c r="A26" s="194" t="s">
        <v>56</v>
      </c>
      <c r="B26" s="195"/>
      <c r="C26" s="20" t="s">
        <v>55</v>
      </c>
      <c r="D26" s="46"/>
      <c r="E26" s="196" t="s">
        <v>60</v>
      </c>
      <c r="F26" s="196"/>
      <c r="G26" s="196"/>
      <c r="H26" s="196"/>
      <c r="I26" s="197"/>
    </row>
    <row r="27" spans="1:14" ht="26.25" customHeight="1" x14ac:dyDescent="0.25">
      <c r="A27" s="192" t="s">
        <v>57</v>
      </c>
      <c r="B27" s="193"/>
      <c r="C27" s="20" t="s">
        <v>58</v>
      </c>
      <c r="D27" s="46"/>
      <c r="E27" s="196" t="s">
        <v>59</v>
      </c>
      <c r="F27" s="196"/>
      <c r="G27" s="196"/>
      <c r="H27" s="196"/>
      <c r="I27" s="197"/>
    </row>
    <row r="28" spans="1:14" ht="26.25" customHeight="1" x14ac:dyDescent="0.25">
      <c r="A28" s="192" t="s">
        <v>61</v>
      </c>
      <c r="B28" s="193"/>
      <c r="C28" s="20" t="s">
        <v>63</v>
      </c>
      <c r="D28" s="46"/>
      <c r="E28" s="196" t="s">
        <v>62</v>
      </c>
      <c r="F28" s="196"/>
      <c r="G28" s="196"/>
      <c r="H28" s="196"/>
      <c r="I28" s="197"/>
    </row>
    <row r="29" spans="1:14" ht="22.5" customHeight="1" x14ac:dyDescent="0.25">
      <c r="A29" s="200" t="s">
        <v>67</v>
      </c>
      <c r="B29" s="200"/>
      <c r="C29" s="200"/>
      <c r="D29" s="200"/>
      <c r="E29" s="200"/>
      <c r="F29" s="200"/>
      <c r="G29" s="200"/>
      <c r="H29" s="200"/>
      <c r="I29" s="200"/>
    </row>
    <row r="30" spans="1:14" ht="26.25" customHeight="1" x14ac:dyDescent="0.25">
      <c r="A30" s="192" t="s">
        <v>64</v>
      </c>
      <c r="B30" s="193"/>
      <c r="C30" s="20" t="s">
        <v>65</v>
      </c>
      <c r="D30" s="46"/>
      <c r="E30" s="196" t="s">
        <v>66</v>
      </c>
      <c r="F30" s="196"/>
      <c r="G30" s="196"/>
      <c r="H30" s="196"/>
      <c r="I30" s="197"/>
    </row>
    <row r="31" spans="1:14" x14ac:dyDescent="0.25">
      <c r="A31" s="21"/>
      <c r="B31" s="22"/>
      <c r="C31" s="23"/>
      <c r="D31" s="22"/>
      <c r="E31" s="23"/>
      <c r="F31" s="24"/>
      <c r="G31" s="24"/>
      <c r="H31" s="25"/>
      <c r="I31" s="26"/>
    </row>
    <row r="32" spans="1:14" ht="38.25" customHeight="1" x14ac:dyDescent="0.25">
      <c r="A32" s="32"/>
      <c r="B32" s="28" t="s">
        <v>25</v>
      </c>
      <c r="C32" s="29"/>
      <c r="E32" s="30"/>
      <c r="F32" s="30"/>
      <c r="G32" s="198" t="s">
        <v>26</v>
      </c>
      <c r="H32" s="198"/>
      <c r="I32" s="31"/>
      <c r="K32" s="6">
        <v>15</v>
      </c>
      <c r="L32" s="6">
        <v>1</v>
      </c>
      <c r="M32" s="6">
        <v>24</v>
      </c>
      <c r="N32" s="6">
        <v>90</v>
      </c>
    </row>
    <row r="33" spans="1:14" x14ac:dyDescent="0.25">
      <c r="A33" s="32"/>
      <c r="B33" s="51"/>
      <c r="C33" s="29"/>
      <c r="D33" s="29"/>
      <c r="E33" s="23"/>
      <c r="F33" s="24"/>
      <c r="G33" s="204"/>
      <c r="H33" s="204"/>
      <c r="I33" s="31"/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32"/>
      <c r="B34" s="52"/>
      <c r="C34" s="29"/>
      <c r="D34" s="183" t="s">
        <v>27</v>
      </c>
      <c r="E34" s="183"/>
      <c r="F34" s="23"/>
      <c r="G34" s="199"/>
      <c r="H34" s="199"/>
      <c r="I34" s="31"/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60"/>
      <c r="B35" s="158"/>
      <c r="F35" s="24"/>
      <c r="G35" s="25"/>
      <c r="I35" s="31"/>
      <c r="K35" s="6">
        <v>18</v>
      </c>
      <c r="L35" s="6">
        <v>4</v>
      </c>
      <c r="M35" s="6">
        <v>27</v>
      </c>
      <c r="N35" s="6">
        <v>93</v>
      </c>
    </row>
    <row r="36" spans="1:14" ht="15.75" x14ac:dyDescent="0.25">
      <c r="A36" s="179"/>
      <c r="B36" s="180"/>
      <c r="C36" s="180"/>
      <c r="D36" s="180"/>
      <c r="E36" s="180"/>
      <c r="F36" s="33"/>
      <c r="G36" s="33"/>
      <c r="H36" s="33"/>
      <c r="I36" s="34"/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0"/>
      <c r="G37" s="24"/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0"/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81" t="s">
        <v>28</v>
      </c>
      <c r="B39" s="181"/>
      <c r="C39" s="181"/>
      <c r="D39" s="181"/>
      <c r="E39" s="181"/>
      <c r="F39" s="181"/>
      <c r="G39" s="181"/>
      <c r="H39" s="181"/>
      <c r="I39" s="181"/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84" t="s">
        <v>1159</v>
      </c>
      <c r="B40" s="184"/>
      <c r="C40" s="184"/>
      <c r="D40" s="184"/>
      <c r="E40" s="184"/>
      <c r="F40" s="184"/>
      <c r="G40" s="184"/>
      <c r="H40" s="184"/>
      <c r="I40" s="184"/>
      <c r="K40" s="6">
        <v>23</v>
      </c>
      <c r="L40" s="6">
        <v>9</v>
      </c>
      <c r="M40" s="6">
        <v>32</v>
      </c>
      <c r="N40" s="6">
        <v>98</v>
      </c>
    </row>
    <row r="41" spans="1:14" ht="43.5" customHeight="1" x14ac:dyDescent="0.25">
      <c r="A41" s="182" t="s">
        <v>29</v>
      </c>
      <c r="B41" s="182"/>
      <c r="C41" s="182"/>
      <c r="D41" s="182"/>
      <c r="E41" s="182"/>
      <c r="F41" s="182"/>
      <c r="G41" s="182"/>
      <c r="H41" s="182"/>
      <c r="I41" s="182"/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K42" s="6">
        <v>25</v>
      </c>
      <c r="L42" s="6">
        <v>11</v>
      </c>
      <c r="M42" s="6">
        <v>34</v>
      </c>
      <c r="N42" s="6">
        <v>100</v>
      </c>
    </row>
    <row r="43" spans="1:14" x14ac:dyDescent="0.25"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K47" s="6">
        <v>30</v>
      </c>
      <c r="L47" s="6">
        <v>16</v>
      </c>
      <c r="M47" s="6">
        <v>39</v>
      </c>
      <c r="N47" s="6">
        <v>105</v>
      </c>
    </row>
    <row r="48" spans="1:14" x14ac:dyDescent="0.25">
      <c r="K48" s="6">
        <v>31</v>
      </c>
      <c r="L48" s="6">
        <v>17</v>
      </c>
      <c r="M48" s="6">
        <v>40</v>
      </c>
      <c r="N48" s="6">
        <v>106</v>
      </c>
    </row>
    <row r="49" spans="11:14" x14ac:dyDescent="0.25">
      <c r="K49" s="6">
        <v>32</v>
      </c>
      <c r="L49" s="6">
        <v>18</v>
      </c>
      <c r="M49" s="6">
        <v>41</v>
      </c>
      <c r="N49" s="6">
        <v>107</v>
      </c>
    </row>
    <row r="50" spans="11:14" x14ac:dyDescent="0.25">
      <c r="K50" s="6">
        <v>33</v>
      </c>
      <c r="L50" s="6">
        <v>19</v>
      </c>
      <c r="M50" s="6">
        <v>42</v>
      </c>
      <c r="N50" s="6">
        <v>108</v>
      </c>
    </row>
    <row r="51" spans="11:14" x14ac:dyDescent="0.25">
      <c r="K51" s="6">
        <v>34</v>
      </c>
      <c r="L51" s="6">
        <v>20</v>
      </c>
      <c r="M51" s="6">
        <v>43</v>
      </c>
      <c r="N51" s="6">
        <v>109</v>
      </c>
    </row>
    <row r="52" spans="11:14" x14ac:dyDescent="0.25">
      <c r="K52" s="6">
        <v>35</v>
      </c>
      <c r="L52" s="6">
        <v>21</v>
      </c>
      <c r="M52" s="6">
        <v>44</v>
      </c>
      <c r="N52" s="6">
        <v>110</v>
      </c>
    </row>
    <row r="53" spans="11:14" x14ac:dyDescent="0.25">
      <c r="K53" s="6">
        <v>36</v>
      </c>
      <c r="L53" s="6">
        <v>22</v>
      </c>
      <c r="M53" s="6">
        <v>45</v>
      </c>
      <c r="N53" s="6">
        <v>111</v>
      </c>
    </row>
    <row r="54" spans="11:14" x14ac:dyDescent="0.25">
      <c r="K54" s="6">
        <v>37</v>
      </c>
      <c r="L54" s="6">
        <v>23</v>
      </c>
      <c r="M54" s="6">
        <v>46</v>
      </c>
      <c r="N54" s="6">
        <v>112</v>
      </c>
    </row>
    <row r="55" spans="11:14" x14ac:dyDescent="0.25">
      <c r="K55" s="6">
        <v>38</v>
      </c>
      <c r="L55" s="6">
        <v>24</v>
      </c>
      <c r="M55" s="6">
        <v>47</v>
      </c>
      <c r="N55" s="6">
        <v>113</v>
      </c>
    </row>
    <row r="56" spans="11:14" x14ac:dyDescent="0.25">
      <c r="K56" s="6">
        <v>39</v>
      </c>
      <c r="L56" s="6">
        <v>25</v>
      </c>
      <c r="M56" s="6">
        <v>48</v>
      </c>
      <c r="N56" s="6">
        <v>114</v>
      </c>
    </row>
    <row r="57" spans="11:14" x14ac:dyDescent="0.25">
      <c r="K57" s="6">
        <v>40</v>
      </c>
      <c r="L57" s="6">
        <v>26</v>
      </c>
      <c r="M57" s="6">
        <v>49</v>
      </c>
      <c r="N57" s="6">
        <v>115</v>
      </c>
    </row>
    <row r="58" spans="11:14" x14ac:dyDescent="0.25">
      <c r="K58" s="6">
        <v>41</v>
      </c>
      <c r="L58" s="6">
        <v>27</v>
      </c>
      <c r="M58" s="6">
        <v>50</v>
      </c>
      <c r="N58" s="6">
        <v>116</v>
      </c>
    </row>
    <row r="59" spans="11:14" x14ac:dyDescent="0.25">
      <c r="K59" s="6">
        <v>42</v>
      </c>
      <c r="L59" s="6">
        <v>28</v>
      </c>
      <c r="M59" s="6">
        <v>51</v>
      </c>
      <c r="N59" s="6">
        <v>117</v>
      </c>
    </row>
    <row r="60" spans="11:14" x14ac:dyDescent="0.25">
      <c r="K60" s="6">
        <v>43</v>
      </c>
      <c r="L60" s="6">
        <v>29</v>
      </c>
      <c r="M60" s="6">
        <v>52</v>
      </c>
      <c r="N60" s="6">
        <v>118</v>
      </c>
    </row>
    <row r="61" spans="11:14" x14ac:dyDescent="0.25">
      <c r="K61" s="6">
        <v>44</v>
      </c>
      <c r="L61" s="6">
        <v>30</v>
      </c>
      <c r="M61" s="6">
        <v>53</v>
      </c>
      <c r="N61" s="6">
        <v>119</v>
      </c>
    </row>
    <row r="62" spans="11:14" x14ac:dyDescent="0.25">
      <c r="K62" s="6">
        <v>45</v>
      </c>
      <c r="M62" s="6">
        <v>54</v>
      </c>
      <c r="N62" s="6">
        <v>120</v>
      </c>
    </row>
    <row r="63" spans="11:14" x14ac:dyDescent="0.25">
      <c r="M63" s="6">
        <v>55</v>
      </c>
      <c r="N63" s="6">
        <v>121</v>
      </c>
    </row>
    <row r="64" spans="11:14" x14ac:dyDescent="0.25">
      <c r="M64" s="6">
        <v>56</v>
      </c>
      <c r="N64" s="6">
        <v>122</v>
      </c>
    </row>
    <row r="65" spans="13:14" x14ac:dyDescent="0.25">
      <c r="M65" s="6">
        <v>57</v>
      </c>
      <c r="N65" s="6">
        <v>123</v>
      </c>
    </row>
    <row r="66" spans="13:14" x14ac:dyDescent="0.25">
      <c r="M66" s="6">
        <v>58</v>
      </c>
      <c r="N66" s="6">
        <v>124</v>
      </c>
    </row>
    <row r="67" spans="13:14" x14ac:dyDescent="0.25">
      <c r="M67" s="6">
        <v>59</v>
      </c>
      <c r="N67" s="6">
        <v>125</v>
      </c>
    </row>
    <row r="68" spans="13:14" x14ac:dyDescent="0.25">
      <c r="M68" s="6">
        <v>60</v>
      </c>
      <c r="N68" s="6">
        <v>126</v>
      </c>
    </row>
    <row r="69" spans="13:14" x14ac:dyDescent="0.25">
      <c r="M69" s="6">
        <v>61</v>
      </c>
      <c r="N69" s="6">
        <v>127</v>
      </c>
    </row>
    <row r="70" spans="13:14" x14ac:dyDescent="0.25">
      <c r="M70" s="6">
        <v>62</v>
      </c>
      <c r="N70" s="6">
        <v>128</v>
      </c>
    </row>
    <row r="71" spans="13:14" x14ac:dyDescent="0.25">
      <c r="M71" s="6">
        <v>63</v>
      </c>
      <c r="N71" s="6">
        <v>129</v>
      </c>
    </row>
    <row r="72" spans="13:14" x14ac:dyDescent="0.25">
      <c r="M72" s="6">
        <v>64</v>
      </c>
      <c r="N72" s="6">
        <v>130</v>
      </c>
    </row>
    <row r="73" spans="13:14" x14ac:dyDescent="0.25">
      <c r="M73" s="6">
        <v>65</v>
      </c>
      <c r="N73" s="6">
        <v>131</v>
      </c>
    </row>
    <row r="74" spans="13:14" x14ac:dyDescent="0.25">
      <c r="M74" s="6">
        <v>66</v>
      </c>
      <c r="N74" s="6">
        <v>132</v>
      </c>
    </row>
    <row r="75" spans="13:14" x14ac:dyDescent="0.25">
      <c r="M75" s="6">
        <v>67</v>
      </c>
      <c r="N75" s="6">
        <v>133</v>
      </c>
    </row>
    <row r="76" spans="13:14" x14ac:dyDescent="0.25">
      <c r="M76" s="6">
        <v>68</v>
      </c>
      <c r="N76" s="6">
        <v>134</v>
      </c>
    </row>
    <row r="77" spans="13:14" x14ac:dyDescent="0.25">
      <c r="M77" s="6">
        <v>69</v>
      </c>
      <c r="N77" s="6">
        <v>135</v>
      </c>
    </row>
    <row r="78" spans="13:14" x14ac:dyDescent="0.25">
      <c r="M78" s="6">
        <v>70</v>
      </c>
      <c r="N78" s="6">
        <v>136</v>
      </c>
    </row>
    <row r="79" spans="13:14" x14ac:dyDescent="0.25">
      <c r="M79" s="6">
        <v>71</v>
      </c>
      <c r="N79" s="6">
        <v>137</v>
      </c>
    </row>
    <row r="80" spans="13:14" x14ac:dyDescent="0.25">
      <c r="M80" s="6">
        <v>72</v>
      </c>
      <c r="N80" s="6">
        <v>138</v>
      </c>
    </row>
    <row r="81" spans="13:14" x14ac:dyDescent="0.25">
      <c r="M81" s="6">
        <v>73</v>
      </c>
      <c r="N81" s="6">
        <v>139</v>
      </c>
    </row>
    <row r="82" spans="13:14" x14ac:dyDescent="0.25">
      <c r="M82" s="6">
        <v>74</v>
      </c>
      <c r="N82" s="6">
        <v>140</v>
      </c>
    </row>
    <row r="83" spans="13:14" x14ac:dyDescent="0.25">
      <c r="M83" s="6">
        <v>75</v>
      </c>
      <c r="N83" s="6">
        <v>141</v>
      </c>
    </row>
    <row r="84" spans="13:14" x14ac:dyDescent="0.25">
      <c r="M84" s="6">
        <v>76</v>
      </c>
      <c r="N84" s="6">
        <v>142</v>
      </c>
    </row>
    <row r="85" spans="13:14" x14ac:dyDescent="0.25">
      <c r="M85" s="6">
        <v>77</v>
      </c>
      <c r="N85" s="6">
        <v>143</v>
      </c>
    </row>
    <row r="86" spans="13:14" x14ac:dyDescent="0.25">
      <c r="M86" s="6">
        <v>78</v>
      </c>
      <c r="N86" s="6">
        <v>144</v>
      </c>
    </row>
    <row r="87" spans="13:14" x14ac:dyDescent="0.25">
      <c r="M87" s="6">
        <v>79</v>
      </c>
      <c r="N87" s="6">
        <v>145</v>
      </c>
    </row>
    <row r="88" spans="13:14" x14ac:dyDescent="0.25">
      <c r="M88" s="6">
        <v>80</v>
      </c>
      <c r="N88" s="6">
        <v>146</v>
      </c>
    </row>
    <row r="89" spans="13:14" x14ac:dyDescent="0.25">
      <c r="M89" s="6">
        <v>81</v>
      </c>
      <c r="N89" s="6">
        <v>147</v>
      </c>
    </row>
    <row r="90" spans="13:14" x14ac:dyDescent="0.25">
      <c r="M90" s="6">
        <v>82</v>
      </c>
      <c r="N90" s="6">
        <v>148</v>
      </c>
    </row>
    <row r="91" spans="13:14" x14ac:dyDescent="0.25">
      <c r="M91" s="6">
        <v>83</v>
      </c>
      <c r="N91" s="6">
        <v>149</v>
      </c>
    </row>
    <row r="92" spans="13:14" x14ac:dyDescent="0.25">
      <c r="M92" s="6">
        <v>84</v>
      </c>
      <c r="N92" s="6">
        <v>150</v>
      </c>
    </row>
    <row r="93" spans="13:14" x14ac:dyDescent="0.25">
      <c r="M93" s="6">
        <v>85</v>
      </c>
      <c r="N93" s="6">
        <v>151</v>
      </c>
    </row>
    <row r="94" spans="13:14" x14ac:dyDescent="0.25">
      <c r="M94" s="6">
        <v>86</v>
      </c>
      <c r="N94" s="6">
        <v>152</v>
      </c>
    </row>
    <row r="95" spans="13:14" x14ac:dyDescent="0.25">
      <c r="M95" s="6">
        <v>87</v>
      </c>
      <c r="N95" s="6">
        <v>153</v>
      </c>
    </row>
    <row r="96" spans="13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D34:E34"/>
    <mergeCell ref="A36:E36"/>
    <mergeCell ref="A39:I39"/>
    <mergeCell ref="A2:I2"/>
    <mergeCell ref="A5:I5"/>
    <mergeCell ref="A20:G20"/>
    <mergeCell ref="A22:I22"/>
    <mergeCell ref="A23:I23"/>
    <mergeCell ref="G33:H33"/>
    <mergeCell ref="A41:I41"/>
    <mergeCell ref="A24:B24"/>
    <mergeCell ref="A25:B25"/>
    <mergeCell ref="A29:I29"/>
    <mergeCell ref="A26:B26"/>
    <mergeCell ref="E26:I26"/>
    <mergeCell ref="A27:B27"/>
    <mergeCell ref="E27:I27"/>
    <mergeCell ref="A28:B28"/>
    <mergeCell ref="E28:I28"/>
    <mergeCell ref="A30:B30"/>
    <mergeCell ref="E30:I30"/>
    <mergeCell ref="A40:I40"/>
    <mergeCell ref="G32:H32"/>
    <mergeCell ref="G34:H34"/>
    <mergeCell ref="A35:B35"/>
  </mergeCells>
  <dataValidations count="4">
    <dataValidation type="list" allowBlank="1" showInputMessage="1" showErrorMessage="1" promptTitle="Листа" prompt="Изаберите рок плаћања" sqref="D26">
      <formula1>$K$32:$K$62</formula1>
    </dataValidation>
    <dataValidation type="list" allowBlank="1" showInputMessage="1" showErrorMessage="1" promptTitle="Листа" prompt="Изаберите рок испоруке" sqref="D27">
      <formula1>$L$32:$L$61</formula1>
    </dataValidation>
    <dataValidation type="list" allowBlank="1" showInputMessage="1" showErrorMessage="1" promptTitle="Листа" prompt="Изаберите гарантни рок" sqref="D28">
      <formula1>$M$32:$M$128</formula1>
    </dataValidation>
    <dataValidation type="list" allowBlank="1" showInputMessage="1" showErrorMessage="1" promptTitle="Листа" prompt="Изаберите рок важења понуде" sqref="D30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21" max="16383" man="1"/>
  </rowBreaks>
  <ignoredErrors>
    <ignoredError sqref="A8:I19 C24:C25 A7:B7 G7:I7 A20:G20 H20:I20 D7:E7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07"/>
  <sheetViews>
    <sheetView view="pageBreakPreview" zoomScale="110" zoomScaleNormal="8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28515625" style="6" customWidth="1"/>
    <col min="11" max="12" width="3.42578125" style="6" hidden="1" customWidth="1"/>
    <col min="13" max="14" width="4.425781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7" t="s">
        <v>16</v>
      </c>
      <c r="B5" s="217"/>
      <c r="C5" s="217"/>
      <c r="D5" s="217"/>
      <c r="E5" s="217"/>
      <c r="F5" s="217"/>
      <c r="G5" s="217"/>
      <c r="H5" s="217"/>
      <c r="I5" s="217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69</v>
      </c>
      <c r="C7" s="35"/>
      <c r="D7" s="12" t="s">
        <v>70</v>
      </c>
      <c r="E7" s="12">
        <v>4</v>
      </c>
      <c r="F7" s="37"/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71</v>
      </c>
      <c r="C8" s="35"/>
      <c r="D8" s="12" t="s">
        <v>70</v>
      </c>
      <c r="E8" s="12">
        <v>5</v>
      </c>
      <c r="F8" s="37"/>
      <c r="G8" s="14">
        <f t="shared" ref="G8:G10" si="0">F8*1.2</f>
        <v>0</v>
      </c>
      <c r="H8" s="14">
        <f>E8*F8</f>
        <v>0</v>
      </c>
      <c r="I8" s="14">
        <f t="shared" ref="I8:I10" si="1">E8*G8</f>
        <v>0</v>
      </c>
    </row>
    <row r="9" spans="1:9" ht="60" x14ac:dyDescent="0.25">
      <c r="A9" s="12">
        <v>3</v>
      </c>
      <c r="B9" s="13" t="s">
        <v>72</v>
      </c>
      <c r="C9" s="35"/>
      <c r="D9" s="12" t="s">
        <v>70</v>
      </c>
      <c r="E9" s="12">
        <v>3</v>
      </c>
      <c r="F9" s="37"/>
      <c r="G9" s="14">
        <f t="shared" ref="G9" si="2">F9*1.2</f>
        <v>0</v>
      </c>
      <c r="H9" s="14">
        <f t="shared" ref="H9" si="3">E9*F9</f>
        <v>0</v>
      </c>
      <c r="I9" s="14">
        <f t="shared" ref="I9" si="4">E9*G9</f>
        <v>0</v>
      </c>
    </row>
    <row r="10" spans="1:9" ht="60" x14ac:dyDescent="0.25">
      <c r="A10" s="12">
        <v>4</v>
      </c>
      <c r="B10" s="13" t="s">
        <v>73</v>
      </c>
      <c r="C10" s="35"/>
      <c r="D10" s="12" t="s">
        <v>70</v>
      </c>
      <c r="E10" s="12">
        <v>3</v>
      </c>
      <c r="F10" s="37"/>
      <c r="G10" s="14">
        <f t="shared" si="0"/>
        <v>0</v>
      </c>
      <c r="H10" s="14">
        <f t="shared" ref="H10" si="5">E10*F10</f>
        <v>0</v>
      </c>
      <c r="I10" s="14">
        <f t="shared" si="1"/>
        <v>0</v>
      </c>
    </row>
    <row r="11" spans="1:9" x14ac:dyDescent="0.25">
      <c r="A11" s="191" t="s">
        <v>23</v>
      </c>
      <c r="B11" s="191"/>
      <c r="C11" s="191"/>
      <c r="D11" s="191"/>
      <c r="E11" s="191"/>
      <c r="F11" s="191"/>
      <c r="G11" s="191"/>
      <c r="H11" s="15">
        <f>SUM(H7:H10)</f>
        <v>0</v>
      </c>
      <c r="I11" s="15">
        <f>SUM(I7:I10)</f>
        <v>0</v>
      </c>
    </row>
    <row r="12" spans="1:9" x14ac:dyDescent="0.25">
      <c r="A12" s="10"/>
    </row>
    <row r="13" spans="1:9" x14ac:dyDescent="0.25">
      <c r="A13" s="218" t="s">
        <v>46</v>
      </c>
      <c r="B13" s="218"/>
      <c r="C13" s="218"/>
      <c r="D13" s="218"/>
      <c r="E13" s="218"/>
      <c r="F13" s="218"/>
      <c r="G13" s="218"/>
      <c r="H13" s="218"/>
      <c r="I13" s="218"/>
    </row>
    <row r="14" spans="1:9" ht="15" customHeight="1" x14ac:dyDescent="0.25">
      <c r="A14" s="186"/>
      <c r="B14" s="187"/>
      <c r="C14" s="187"/>
      <c r="D14" s="187"/>
      <c r="E14" s="187"/>
      <c r="F14" s="187"/>
      <c r="G14" s="187"/>
      <c r="H14" s="187"/>
      <c r="I14" s="188"/>
    </row>
    <row r="15" spans="1:9" ht="25.5" customHeight="1" x14ac:dyDescent="0.25">
      <c r="A15" s="192" t="s">
        <v>31</v>
      </c>
      <c r="B15" s="193"/>
      <c r="C15" s="16">
        <f>H11</f>
        <v>0</v>
      </c>
      <c r="D15" s="17" t="s">
        <v>33</v>
      </c>
      <c r="E15" s="17"/>
      <c r="F15" s="17"/>
      <c r="G15" s="18"/>
      <c r="H15" s="18"/>
      <c r="I15" s="19"/>
    </row>
    <row r="16" spans="1:9" ht="25.5" customHeight="1" x14ac:dyDescent="0.25">
      <c r="A16" s="192" t="s">
        <v>31</v>
      </c>
      <c r="B16" s="193"/>
      <c r="C16" s="16">
        <f>I11</f>
        <v>0</v>
      </c>
      <c r="D16" s="17" t="s">
        <v>32</v>
      </c>
      <c r="E16" s="17"/>
      <c r="F16" s="17"/>
      <c r="G16" s="18"/>
      <c r="H16" s="18"/>
      <c r="I16" s="19"/>
    </row>
    <row r="17" spans="1:14" ht="33" customHeight="1" x14ac:dyDescent="0.25">
      <c r="A17" s="194" t="s">
        <v>56</v>
      </c>
      <c r="B17" s="195"/>
      <c r="C17" s="20" t="s">
        <v>55</v>
      </c>
      <c r="D17" s="36"/>
      <c r="E17" s="196" t="s">
        <v>60</v>
      </c>
      <c r="F17" s="196"/>
      <c r="G17" s="196"/>
      <c r="H17" s="196"/>
      <c r="I17" s="197"/>
    </row>
    <row r="18" spans="1:14" ht="26.25" customHeight="1" x14ac:dyDescent="0.25">
      <c r="A18" s="192" t="s">
        <v>57</v>
      </c>
      <c r="B18" s="193"/>
      <c r="C18" s="20" t="s">
        <v>58</v>
      </c>
      <c r="D18" s="36"/>
      <c r="E18" s="196" t="s">
        <v>59</v>
      </c>
      <c r="F18" s="196"/>
      <c r="G18" s="196"/>
      <c r="H18" s="196"/>
      <c r="I18" s="197"/>
    </row>
    <row r="19" spans="1:14" ht="26.25" customHeight="1" x14ac:dyDescent="0.25">
      <c r="A19" s="192" t="s">
        <v>61</v>
      </c>
      <c r="B19" s="193"/>
      <c r="C19" s="20" t="s">
        <v>63</v>
      </c>
      <c r="D19" s="36"/>
      <c r="E19" s="196" t="s">
        <v>62</v>
      </c>
      <c r="F19" s="196"/>
      <c r="G19" s="196"/>
      <c r="H19" s="196"/>
      <c r="I19" s="197"/>
    </row>
    <row r="20" spans="1:14" ht="22.5" customHeight="1" x14ac:dyDescent="0.25">
      <c r="A20" s="200" t="s">
        <v>67</v>
      </c>
      <c r="B20" s="200"/>
      <c r="C20" s="200"/>
      <c r="D20" s="200"/>
      <c r="E20" s="200"/>
      <c r="F20" s="200"/>
      <c r="G20" s="200"/>
      <c r="H20" s="200"/>
      <c r="I20" s="200"/>
    </row>
    <row r="21" spans="1:14" ht="26.25" customHeight="1" x14ac:dyDescent="0.25">
      <c r="A21" s="192" t="s">
        <v>64</v>
      </c>
      <c r="B21" s="193"/>
      <c r="C21" s="20" t="s">
        <v>65</v>
      </c>
      <c r="D21" s="36"/>
      <c r="E21" s="196" t="s">
        <v>66</v>
      </c>
      <c r="F21" s="196"/>
      <c r="G21" s="196"/>
      <c r="H21" s="196"/>
      <c r="I21" s="197"/>
    </row>
    <row r="22" spans="1:14" x14ac:dyDescent="0.25">
      <c r="A22" s="21"/>
      <c r="B22" s="22"/>
      <c r="C22" s="23"/>
      <c r="D22" s="22"/>
      <c r="E22" s="23"/>
      <c r="F22" s="24"/>
      <c r="G22" s="24"/>
      <c r="H22" s="25"/>
      <c r="I22" s="26"/>
    </row>
    <row r="23" spans="1:14" ht="38.25" customHeight="1" x14ac:dyDescent="0.25">
      <c r="A23" s="27"/>
      <c r="B23" s="28" t="s">
        <v>25</v>
      </c>
      <c r="C23" s="29"/>
      <c r="E23" s="30"/>
      <c r="F23" s="30"/>
      <c r="G23" s="198" t="s">
        <v>26</v>
      </c>
      <c r="H23" s="198"/>
      <c r="I23" s="31"/>
    </row>
    <row r="24" spans="1:14" x14ac:dyDescent="0.25">
      <c r="A24" s="27"/>
      <c r="B24" s="51"/>
      <c r="C24" s="29"/>
      <c r="D24" s="29"/>
      <c r="E24" s="23"/>
      <c r="F24" s="24"/>
      <c r="G24" s="204"/>
      <c r="H24" s="204"/>
      <c r="I24" s="31"/>
    </row>
    <row r="25" spans="1:14" x14ac:dyDescent="0.25">
      <c r="A25" s="27"/>
      <c r="B25" s="52"/>
      <c r="C25" s="29"/>
      <c r="D25" s="183" t="s">
        <v>27</v>
      </c>
      <c r="E25" s="183"/>
      <c r="F25" s="23"/>
      <c r="G25" s="199"/>
      <c r="H25" s="199"/>
      <c r="I25" s="31"/>
    </row>
    <row r="26" spans="1:14" x14ac:dyDescent="0.25">
      <c r="A26" s="160"/>
      <c r="B26" s="158"/>
      <c r="F26" s="24"/>
      <c r="G26" s="25"/>
      <c r="I26" s="31"/>
    </row>
    <row r="27" spans="1:14" ht="15.75" x14ac:dyDescent="0.25">
      <c r="A27" s="179"/>
      <c r="B27" s="180"/>
      <c r="C27" s="180"/>
      <c r="D27" s="180"/>
      <c r="E27" s="180"/>
      <c r="F27" s="33"/>
      <c r="G27" s="33"/>
      <c r="H27" s="33"/>
      <c r="I27" s="34"/>
    </row>
    <row r="28" spans="1:14" x14ac:dyDescent="0.25">
      <c r="A28" s="10"/>
      <c r="G28" s="24"/>
    </row>
    <row r="29" spans="1:14" x14ac:dyDescent="0.25">
      <c r="A29" s="181" t="s">
        <v>28</v>
      </c>
      <c r="B29" s="181"/>
      <c r="C29" s="181"/>
      <c r="D29" s="181"/>
      <c r="E29" s="181"/>
      <c r="F29" s="181"/>
      <c r="G29" s="181"/>
      <c r="H29" s="181"/>
      <c r="I29" s="181"/>
    </row>
    <row r="30" spans="1:14" x14ac:dyDescent="0.25">
      <c r="A30" s="184" t="s">
        <v>1159</v>
      </c>
      <c r="B30" s="184"/>
      <c r="C30" s="184"/>
      <c r="D30" s="184"/>
      <c r="E30" s="184"/>
      <c r="F30" s="184"/>
      <c r="G30" s="184"/>
      <c r="H30" s="184"/>
      <c r="I30" s="184"/>
    </row>
    <row r="31" spans="1:14" ht="43.5" customHeight="1" x14ac:dyDescent="0.25">
      <c r="A31" s="182" t="s">
        <v>29</v>
      </c>
      <c r="B31" s="182"/>
      <c r="C31" s="182"/>
      <c r="D31" s="182"/>
      <c r="E31" s="182"/>
      <c r="F31" s="182"/>
      <c r="G31" s="182"/>
      <c r="H31" s="182"/>
      <c r="I31" s="182"/>
    </row>
    <row r="32" spans="1:14" x14ac:dyDescent="0.25">
      <c r="K32" s="6">
        <v>15</v>
      </c>
      <c r="L32" s="6">
        <v>1</v>
      </c>
      <c r="M32" s="6">
        <v>24</v>
      </c>
      <c r="N32" s="6">
        <v>90</v>
      </c>
    </row>
    <row r="33" spans="11:14" x14ac:dyDescent="0.25">
      <c r="K33" s="6">
        <v>16</v>
      </c>
      <c r="L33" s="6">
        <v>2</v>
      </c>
      <c r="M33" s="6">
        <v>25</v>
      </c>
      <c r="N33" s="6">
        <v>91</v>
      </c>
    </row>
    <row r="34" spans="11:14" x14ac:dyDescent="0.25">
      <c r="K34" s="6">
        <v>17</v>
      </c>
      <c r="L34" s="6">
        <v>3</v>
      </c>
      <c r="M34" s="6">
        <v>26</v>
      </c>
      <c r="N34" s="6">
        <v>92</v>
      </c>
    </row>
    <row r="35" spans="11:14" x14ac:dyDescent="0.25">
      <c r="K35" s="6">
        <v>18</v>
      </c>
      <c r="L35" s="6">
        <v>4</v>
      </c>
      <c r="M35" s="6">
        <v>27</v>
      </c>
      <c r="N35" s="6">
        <v>93</v>
      </c>
    </row>
    <row r="36" spans="11:14" x14ac:dyDescent="0.25">
      <c r="K36" s="6">
        <v>19</v>
      </c>
      <c r="L36" s="6">
        <v>5</v>
      </c>
      <c r="M36" s="6">
        <v>28</v>
      </c>
      <c r="N36" s="6">
        <v>94</v>
      </c>
    </row>
    <row r="37" spans="11:14" x14ac:dyDescent="0.25">
      <c r="K37" s="6">
        <v>20</v>
      </c>
      <c r="L37" s="6">
        <v>6</v>
      </c>
      <c r="M37" s="6">
        <v>29</v>
      </c>
      <c r="N37" s="6">
        <v>95</v>
      </c>
    </row>
    <row r="38" spans="11:14" x14ac:dyDescent="0.25">
      <c r="K38" s="6">
        <v>21</v>
      </c>
      <c r="L38" s="6">
        <v>7</v>
      </c>
      <c r="M38" s="6">
        <v>30</v>
      </c>
      <c r="N38" s="6">
        <v>96</v>
      </c>
    </row>
    <row r="39" spans="11:14" x14ac:dyDescent="0.25">
      <c r="K39" s="6">
        <v>22</v>
      </c>
      <c r="L39" s="6">
        <v>8</v>
      </c>
      <c r="M39" s="6">
        <v>31</v>
      </c>
      <c r="N39" s="6">
        <v>97</v>
      </c>
    </row>
    <row r="40" spans="11:14" x14ac:dyDescent="0.25">
      <c r="K40" s="6">
        <v>23</v>
      </c>
      <c r="L40" s="6">
        <v>9</v>
      </c>
      <c r="M40" s="6">
        <v>32</v>
      </c>
      <c r="N40" s="6">
        <v>98</v>
      </c>
    </row>
    <row r="41" spans="11:14" x14ac:dyDescent="0.25">
      <c r="K41" s="6">
        <v>24</v>
      </c>
      <c r="L41" s="6">
        <v>10</v>
      </c>
      <c r="M41" s="6">
        <v>33</v>
      </c>
      <c r="N41" s="6">
        <v>99</v>
      </c>
    </row>
    <row r="42" spans="11:14" x14ac:dyDescent="0.25">
      <c r="K42" s="6">
        <v>25</v>
      </c>
      <c r="L42" s="6">
        <v>11</v>
      </c>
      <c r="M42" s="6">
        <v>34</v>
      </c>
      <c r="N42" s="6">
        <v>100</v>
      </c>
    </row>
    <row r="43" spans="11:14" x14ac:dyDescent="0.25">
      <c r="K43" s="6">
        <v>26</v>
      </c>
      <c r="L43" s="6">
        <v>12</v>
      </c>
      <c r="M43" s="6">
        <v>35</v>
      </c>
      <c r="N43" s="6">
        <v>101</v>
      </c>
    </row>
    <row r="44" spans="11:14" x14ac:dyDescent="0.25">
      <c r="K44" s="6">
        <v>27</v>
      </c>
      <c r="L44" s="6">
        <v>13</v>
      </c>
      <c r="M44" s="6">
        <v>36</v>
      </c>
      <c r="N44" s="6">
        <v>102</v>
      </c>
    </row>
    <row r="45" spans="11:14" x14ac:dyDescent="0.25">
      <c r="K45" s="6">
        <v>28</v>
      </c>
      <c r="L45" s="6">
        <v>14</v>
      </c>
      <c r="M45" s="6">
        <v>37</v>
      </c>
      <c r="N45" s="6">
        <v>103</v>
      </c>
    </row>
    <row r="46" spans="11:14" x14ac:dyDescent="0.25">
      <c r="K46" s="6">
        <v>29</v>
      </c>
      <c r="L46" s="6">
        <v>15</v>
      </c>
      <c r="M46" s="6">
        <v>38</v>
      </c>
      <c r="N46" s="6">
        <v>104</v>
      </c>
    </row>
    <row r="47" spans="11:14" x14ac:dyDescent="0.25">
      <c r="K47" s="6">
        <v>30</v>
      </c>
      <c r="L47" s="6">
        <v>16</v>
      </c>
      <c r="M47" s="6">
        <v>39</v>
      </c>
      <c r="N47" s="6">
        <v>105</v>
      </c>
    </row>
    <row r="48" spans="11:14" x14ac:dyDescent="0.25">
      <c r="K48" s="6">
        <v>31</v>
      </c>
      <c r="L48" s="6">
        <v>17</v>
      </c>
      <c r="M48" s="6">
        <v>40</v>
      </c>
      <c r="N48" s="6">
        <v>106</v>
      </c>
    </row>
    <row r="49" spans="11:14" x14ac:dyDescent="0.25">
      <c r="K49" s="6">
        <v>32</v>
      </c>
      <c r="L49" s="6">
        <v>18</v>
      </c>
      <c r="M49" s="6">
        <v>41</v>
      </c>
      <c r="N49" s="6">
        <v>107</v>
      </c>
    </row>
    <row r="50" spans="11:14" x14ac:dyDescent="0.25">
      <c r="K50" s="6">
        <v>33</v>
      </c>
      <c r="L50" s="6">
        <v>19</v>
      </c>
      <c r="M50" s="6">
        <v>42</v>
      </c>
      <c r="N50" s="6">
        <v>108</v>
      </c>
    </row>
    <row r="51" spans="11:14" x14ac:dyDescent="0.25">
      <c r="K51" s="6">
        <v>34</v>
      </c>
      <c r="L51" s="6">
        <v>20</v>
      </c>
      <c r="M51" s="6">
        <v>43</v>
      </c>
      <c r="N51" s="6">
        <v>109</v>
      </c>
    </row>
    <row r="52" spans="11:14" x14ac:dyDescent="0.25">
      <c r="K52" s="6">
        <v>35</v>
      </c>
      <c r="L52" s="6">
        <v>21</v>
      </c>
      <c r="M52" s="6">
        <v>44</v>
      </c>
      <c r="N52" s="6">
        <v>110</v>
      </c>
    </row>
    <row r="53" spans="11:14" x14ac:dyDescent="0.25">
      <c r="K53" s="6">
        <v>36</v>
      </c>
      <c r="L53" s="6">
        <v>22</v>
      </c>
      <c r="M53" s="6">
        <v>45</v>
      </c>
      <c r="N53" s="6">
        <v>111</v>
      </c>
    </row>
    <row r="54" spans="11:14" x14ac:dyDescent="0.25">
      <c r="K54" s="6">
        <v>37</v>
      </c>
      <c r="L54" s="6">
        <v>23</v>
      </c>
      <c r="M54" s="6">
        <v>46</v>
      </c>
      <c r="N54" s="6">
        <v>112</v>
      </c>
    </row>
    <row r="55" spans="11:14" x14ac:dyDescent="0.25">
      <c r="K55" s="6">
        <v>38</v>
      </c>
      <c r="L55" s="6">
        <v>24</v>
      </c>
      <c r="M55" s="6">
        <v>47</v>
      </c>
      <c r="N55" s="6">
        <v>113</v>
      </c>
    </row>
    <row r="56" spans="11:14" x14ac:dyDescent="0.25">
      <c r="K56" s="6">
        <v>39</v>
      </c>
      <c r="L56" s="6">
        <v>25</v>
      </c>
      <c r="M56" s="6">
        <v>48</v>
      </c>
      <c r="N56" s="6">
        <v>114</v>
      </c>
    </row>
    <row r="57" spans="11:14" x14ac:dyDescent="0.25">
      <c r="K57" s="6">
        <v>40</v>
      </c>
      <c r="L57" s="6">
        <v>26</v>
      </c>
      <c r="M57" s="6">
        <v>49</v>
      </c>
      <c r="N57" s="6">
        <v>115</v>
      </c>
    </row>
    <row r="58" spans="11:14" x14ac:dyDescent="0.25">
      <c r="K58" s="6">
        <v>41</v>
      </c>
      <c r="L58" s="6">
        <v>27</v>
      </c>
      <c r="M58" s="6">
        <v>50</v>
      </c>
      <c r="N58" s="6">
        <v>116</v>
      </c>
    </row>
    <row r="59" spans="11:14" x14ac:dyDescent="0.25">
      <c r="K59" s="6">
        <v>42</v>
      </c>
      <c r="L59" s="6">
        <v>28</v>
      </c>
      <c r="M59" s="6">
        <v>51</v>
      </c>
      <c r="N59" s="6">
        <v>117</v>
      </c>
    </row>
    <row r="60" spans="11:14" x14ac:dyDescent="0.25">
      <c r="K60" s="6">
        <v>43</v>
      </c>
      <c r="L60" s="6">
        <v>29</v>
      </c>
      <c r="M60" s="6">
        <v>52</v>
      </c>
      <c r="N60" s="6">
        <v>118</v>
      </c>
    </row>
    <row r="61" spans="11:14" x14ac:dyDescent="0.25">
      <c r="K61" s="6">
        <v>44</v>
      </c>
      <c r="L61" s="6">
        <v>30</v>
      </c>
      <c r="M61" s="6">
        <v>53</v>
      </c>
      <c r="N61" s="6">
        <v>119</v>
      </c>
    </row>
    <row r="62" spans="11:14" x14ac:dyDescent="0.25">
      <c r="K62" s="6">
        <v>45</v>
      </c>
      <c r="M62" s="6">
        <v>54</v>
      </c>
      <c r="N62" s="6">
        <v>120</v>
      </c>
    </row>
    <row r="63" spans="11:14" x14ac:dyDescent="0.25">
      <c r="M63" s="6">
        <v>55</v>
      </c>
      <c r="N63" s="6">
        <v>121</v>
      </c>
    </row>
    <row r="64" spans="11:14" x14ac:dyDescent="0.25">
      <c r="M64" s="6">
        <v>56</v>
      </c>
      <c r="N64" s="6">
        <v>122</v>
      </c>
    </row>
    <row r="65" spans="13:14" x14ac:dyDescent="0.25">
      <c r="M65" s="6">
        <v>57</v>
      </c>
      <c r="N65" s="6">
        <v>123</v>
      </c>
    </row>
    <row r="66" spans="13:14" x14ac:dyDescent="0.25">
      <c r="M66" s="6">
        <v>58</v>
      </c>
      <c r="N66" s="6">
        <v>124</v>
      </c>
    </row>
    <row r="67" spans="13:14" x14ac:dyDescent="0.25">
      <c r="M67" s="6">
        <v>59</v>
      </c>
      <c r="N67" s="6">
        <v>125</v>
      </c>
    </row>
    <row r="68" spans="13:14" x14ac:dyDescent="0.25">
      <c r="M68" s="6">
        <v>60</v>
      </c>
      <c r="N68" s="6">
        <v>126</v>
      </c>
    </row>
    <row r="69" spans="13:14" x14ac:dyDescent="0.25">
      <c r="M69" s="6">
        <v>61</v>
      </c>
      <c r="N69" s="6">
        <v>127</v>
      </c>
    </row>
    <row r="70" spans="13:14" x14ac:dyDescent="0.25">
      <c r="M70" s="6">
        <v>62</v>
      </c>
      <c r="N70" s="6">
        <v>128</v>
      </c>
    </row>
    <row r="71" spans="13:14" x14ac:dyDescent="0.25">
      <c r="M71" s="6">
        <v>63</v>
      </c>
      <c r="N71" s="6">
        <v>129</v>
      </c>
    </row>
    <row r="72" spans="13:14" x14ac:dyDescent="0.25">
      <c r="M72" s="6">
        <v>64</v>
      </c>
      <c r="N72" s="6">
        <v>130</v>
      </c>
    </row>
    <row r="73" spans="13:14" x14ac:dyDescent="0.25">
      <c r="M73" s="6">
        <v>65</v>
      </c>
      <c r="N73" s="6">
        <v>131</v>
      </c>
    </row>
    <row r="74" spans="13:14" x14ac:dyDescent="0.25">
      <c r="M74" s="6">
        <v>66</v>
      </c>
      <c r="N74" s="6">
        <v>132</v>
      </c>
    </row>
    <row r="75" spans="13:14" x14ac:dyDescent="0.25">
      <c r="M75" s="6">
        <v>67</v>
      </c>
      <c r="N75" s="6">
        <v>133</v>
      </c>
    </row>
    <row r="76" spans="13:14" x14ac:dyDescent="0.25">
      <c r="M76" s="6">
        <v>68</v>
      </c>
      <c r="N76" s="6">
        <v>134</v>
      </c>
    </row>
    <row r="77" spans="13:14" x14ac:dyDescent="0.25">
      <c r="M77" s="6">
        <v>69</v>
      </c>
      <c r="N77" s="6">
        <v>135</v>
      </c>
    </row>
    <row r="78" spans="13:14" x14ac:dyDescent="0.25">
      <c r="M78" s="6">
        <v>70</v>
      </c>
      <c r="N78" s="6">
        <v>136</v>
      </c>
    </row>
    <row r="79" spans="13:14" x14ac:dyDescent="0.25">
      <c r="M79" s="6">
        <v>71</v>
      </c>
      <c r="N79" s="6">
        <v>137</v>
      </c>
    </row>
    <row r="80" spans="13:14" x14ac:dyDescent="0.25">
      <c r="M80" s="6">
        <v>72</v>
      </c>
      <c r="N80" s="6">
        <v>138</v>
      </c>
    </row>
    <row r="81" spans="13:14" x14ac:dyDescent="0.25">
      <c r="M81" s="6">
        <v>73</v>
      </c>
      <c r="N81" s="6">
        <v>139</v>
      </c>
    </row>
    <row r="82" spans="13:14" x14ac:dyDescent="0.25">
      <c r="M82" s="6">
        <v>74</v>
      </c>
      <c r="N82" s="6">
        <v>140</v>
      </c>
    </row>
    <row r="83" spans="13:14" x14ac:dyDescent="0.25">
      <c r="M83" s="6">
        <v>75</v>
      </c>
      <c r="N83" s="6">
        <v>141</v>
      </c>
    </row>
    <row r="84" spans="13:14" x14ac:dyDescent="0.25">
      <c r="M84" s="6">
        <v>76</v>
      </c>
      <c r="N84" s="6">
        <v>142</v>
      </c>
    </row>
    <row r="85" spans="13:14" x14ac:dyDescent="0.25">
      <c r="M85" s="6">
        <v>77</v>
      </c>
      <c r="N85" s="6">
        <v>143</v>
      </c>
    </row>
    <row r="86" spans="13:14" x14ac:dyDescent="0.25">
      <c r="M86" s="6">
        <v>78</v>
      </c>
      <c r="N86" s="6">
        <v>144</v>
      </c>
    </row>
    <row r="87" spans="13:14" x14ac:dyDescent="0.25">
      <c r="M87" s="6">
        <v>79</v>
      </c>
      <c r="N87" s="6">
        <v>145</v>
      </c>
    </row>
    <row r="88" spans="13:14" x14ac:dyDescent="0.25">
      <c r="M88" s="6">
        <v>80</v>
      </c>
      <c r="N88" s="6">
        <v>146</v>
      </c>
    </row>
    <row r="89" spans="13:14" x14ac:dyDescent="0.25">
      <c r="M89" s="6">
        <v>81</v>
      </c>
      <c r="N89" s="6">
        <v>147</v>
      </c>
    </row>
    <row r="90" spans="13:14" x14ac:dyDescent="0.25">
      <c r="M90" s="6">
        <v>82</v>
      </c>
      <c r="N90" s="6">
        <v>148</v>
      </c>
    </row>
    <row r="91" spans="13:14" x14ac:dyDescent="0.25">
      <c r="M91" s="6">
        <v>83</v>
      </c>
      <c r="N91" s="6">
        <v>149</v>
      </c>
    </row>
    <row r="92" spans="13:14" x14ac:dyDescent="0.25">
      <c r="M92" s="6">
        <v>84</v>
      </c>
      <c r="N92" s="6">
        <v>150</v>
      </c>
    </row>
    <row r="93" spans="13:14" x14ac:dyDescent="0.25">
      <c r="M93" s="6">
        <v>85</v>
      </c>
      <c r="N93" s="6">
        <v>151</v>
      </c>
    </row>
    <row r="94" spans="13:14" x14ac:dyDescent="0.25">
      <c r="M94" s="6">
        <v>86</v>
      </c>
      <c r="N94" s="6">
        <v>152</v>
      </c>
    </row>
    <row r="95" spans="13:14" x14ac:dyDescent="0.25">
      <c r="M95" s="6">
        <v>87</v>
      </c>
      <c r="N95" s="6">
        <v>153</v>
      </c>
    </row>
    <row r="96" spans="13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20:I20"/>
    <mergeCell ref="A30:I30"/>
    <mergeCell ref="G23:H23"/>
    <mergeCell ref="G25:H25"/>
    <mergeCell ref="A26:B26"/>
    <mergeCell ref="D25:E25"/>
    <mergeCell ref="A27:E27"/>
    <mergeCell ref="A29:I29"/>
    <mergeCell ref="G24:H24"/>
    <mergeCell ref="A31:I31"/>
    <mergeCell ref="A2:I2"/>
    <mergeCell ref="A5:I5"/>
    <mergeCell ref="A11:G11"/>
    <mergeCell ref="A13:I13"/>
    <mergeCell ref="A14:I14"/>
    <mergeCell ref="A15:B15"/>
    <mergeCell ref="A17:B17"/>
    <mergeCell ref="E17:I17"/>
    <mergeCell ref="A18:B18"/>
    <mergeCell ref="E18:I18"/>
    <mergeCell ref="A19:B19"/>
    <mergeCell ref="E19:I19"/>
    <mergeCell ref="A21:B21"/>
    <mergeCell ref="E21:I21"/>
    <mergeCell ref="A16:B16"/>
  </mergeCells>
  <dataValidations count="4">
    <dataValidation type="list" allowBlank="1" showInputMessage="1" showErrorMessage="1" promptTitle="Листа" prompt="Изаберите гарантни рок" sqref="D19">
      <formula1>$M$32:$M$128</formula1>
    </dataValidation>
    <dataValidation type="list" allowBlank="1" showInputMessage="1" showErrorMessage="1" promptTitle="Листа" prompt="Изаберите рок испоруке" sqref="D18">
      <formula1>$L$32:$L$61</formula1>
    </dataValidation>
    <dataValidation type="list" allowBlank="1" showInputMessage="1" showErrorMessage="1" promptTitle="Листа" prompt="Изаберите рок плаћања" sqref="D17">
      <formula1>$K$32:$K$62</formula1>
    </dataValidation>
    <dataValidation type="list" allowBlank="1" showInputMessage="1" showErrorMessage="1" promptTitle="Листа" prompt="Изаберите рок важења понуде" sqref="D21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&amp;CСтрана &amp;P од &amp;N</oddFooter>
  </headerFooter>
  <colBreaks count="1" manualBreakCount="1">
    <brk id="9" max="1048575" man="1"/>
  </colBreaks>
  <ignoredErrors>
    <ignoredError sqref="H11:I11 G7:I10 C15:C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10.7109375" style="6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190" t="s">
        <v>17</v>
      </c>
      <c r="B5" s="190"/>
      <c r="C5" s="190"/>
      <c r="D5" s="190"/>
      <c r="E5" s="190"/>
      <c r="F5" s="190"/>
      <c r="G5" s="190"/>
      <c r="H5" s="190"/>
      <c r="I5" s="190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74</v>
      </c>
      <c r="C7" s="77"/>
      <c r="D7" s="12" t="s">
        <v>70</v>
      </c>
      <c r="E7" s="12">
        <v>350</v>
      </c>
      <c r="F7" s="78"/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75</v>
      </c>
      <c r="C8" s="77"/>
      <c r="D8" s="12" t="s">
        <v>70</v>
      </c>
      <c r="E8" s="12">
        <v>350</v>
      </c>
      <c r="F8" s="78"/>
      <c r="G8" s="14">
        <f t="shared" ref="G8:G55" si="0">F8*1.2</f>
        <v>0</v>
      </c>
      <c r="H8" s="14">
        <f t="shared" ref="H8:H55" si="1">E8*F8</f>
        <v>0</v>
      </c>
      <c r="I8" s="14">
        <f t="shared" ref="I8:I55" si="2">E8*G8</f>
        <v>0</v>
      </c>
    </row>
    <row r="9" spans="1:9" x14ac:dyDescent="0.25">
      <c r="A9" s="12">
        <v>3</v>
      </c>
      <c r="B9" s="13" t="s">
        <v>76</v>
      </c>
      <c r="C9" s="77"/>
      <c r="D9" s="12" t="s">
        <v>70</v>
      </c>
      <c r="E9" s="12">
        <v>10</v>
      </c>
      <c r="F9" s="78"/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x14ac:dyDescent="0.25">
      <c r="A10" s="12">
        <v>4</v>
      </c>
      <c r="B10" s="13" t="s">
        <v>77</v>
      </c>
      <c r="C10" s="77"/>
      <c r="D10" s="12" t="s">
        <v>70</v>
      </c>
      <c r="E10" s="12">
        <v>40</v>
      </c>
      <c r="F10" s="78"/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x14ac:dyDescent="0.25">
      <c r="A11" s="12">
        <v>5</v>
      </c>
      <c r="B11" s="13" t="s">
        <v>78</v>
      </c>
      <c r="C11" s="77"/>
      <c r="D11" s="12" t="s">
        <v>70</v>
      </c>
      <c r="E11" s="12">
        <v>3</v>
      </c>
      <c r="F11" s="78"/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36" x14ac:dyDescent="0.25">
      <c r="A12" s="12">
        <v>6</v>
      </c>
      <c r="B12" s="13" t="s">
        <v>79</v>
      </c>
      <c r="C12" s="77"/>
      <c r="D12" s="12" t="s">
        <v>70</v>
      </c>
      <c r="E12" s="12">
        <v>4</v>
      </c>
      <c r="F12" s="78"/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24" x14ac:dyDescent="0.25">
      <c r="A13" s="12">
        <v>7</v>
      </c>
      <c r="B13" s="13" t="s">
        <v>80</v>
      </c>
      <c r="C13" s="77"/>
      <c r="D13" s="12" t="s">
        <v>70</v>
      </c>
      <c r="E13" s="12">
        <v>3</v>
      </c>
      <c r="F13" s="78"/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x14ac:dyDescent="0.25">
      <c r="A14" s="12">
        <v>8</v>
      </c>
      <c r="B14" s="13" t="s">
        <v>81</v>
      </c>
      <c r="C14" s="77"/>
      <c r="D14" s="12" t="s">
        <v>70</v>
      </c>
      <c r="E14" s="12">
        <v>80</v>
      </c>
      <c r="F14" s="78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27" customHeight="1" x14ac:dyDescent="0.25">
      <c r="A15" s="12">
        <v>9</v>
      </c>
      <c r="B15" s="13" t="s">
        <v>82</v>
      </c>
      <c r="C15" s="77"/>
      <c r="D15" s="12" t="s">
        <v>70</v>
      </c>
      <c r="E15" s="12">
        <v>6</v>
      </c>
      <c r="F15" s="78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ht="24" x14ac:dyDescent="0.25">
      <c r="A16" s="12">
        <v>10</v>
      </c>
      <c r="B16" s="13" t="s">
        <v>83</v>
      </c>
      <c r="C16" s="77"/>
      <c r="D16" s="12" t="s">
        <v>70</v>
      </c>
      <c r="E16" s="12">
        <v>1</v>
      </c>
      <c r="F16" s="78"/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14" ht="24" x14ac:dyDescent="0.25">
      <c r="A17" s="12">
        <v>11</v>
      </c>
      <c r="B17" s="13" t="s">
        <v>84</v>
      </c>
      <c r="C17" s="77"/>
      <c r="D17" s="12" t="s">
        <v>70</v>
      </c>
      <c r="E17" s="12">
        <v>25</v>
      </c>
      <c r="F17" s="78"/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14" ht="24" x14ac:dyDescent="0.25">
      <c r="A18" s="12">
        <v>12</v>
      </c>
      <c r="B18" s="13" t="s">
        <v>85</v>
      </c>
      <c r="C18" s="77"/>
      <c r="D18" s="12" t="s">
        <v>70</v>
      </c>
      <c r="E18" s="12">
        <v>1</v>
      </c>
      <c r="F18" s="78"/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14" ht="24" x14ac:dyDescent="0.25">
      <c r="A19" s="12">
        <v>13</v>
      </c>
      <c r="B19" s="13" t="s">
        <v>86</v>
      </c>
      <c r="C19" s="77"/>
      <c r="D19" s="12" t="s">
        <v>70</v>
      </c>
      <c r="E19" s="12">
        <v>6</v>
      </c>
      <c r="F19" s="78"/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14" ht="24" x14ac:dyDescent="0.25">
      <c r="A20" s="12">
        <v>14</v>
      </c>
      <c r="B20" s="13" t="s">
        <v>87</v>
      </c>
      <c r="C20" s="77"/>
      <c r="D20" s="12" t="s">
        <v>70</v>
      </c>
      <c r="E20" s="12">
        <v>3</v>
      </c>
      <c r="F20" s="78"/>
      <c r="G20" s="14">
        <f t="shared" si="0"/>
        <v>0</v>
      </c>
      <c r="H20" s="14">
        <f t="shared" si="1"/>
        <v>0</v>
      </c>
      <c r="I20" s="14">
        <f t="shared" si="2"/>
        <v>0</v>
      </c>
    </row>
    <row r="21" spans="1:14" ht="24" x14ac:dyDescent="0.25">
      <c r="A21" s="12">
        <v>15</v>
      </c>
      <c r="B21" s="13" t="s">
        <v>88</v>
      </c>
      <c r="C21" s="77"/>
      <c r="D21" s="12" t="s">
        <v>70</v>
      </c>
      <c r="E21" s="12">
        <v>30</v>
      </c>
      <c r="F21" s="78"/>
      <c r="G21" s="14">
        <f t="shared" si="0"/>
        <v>0</v>
      </c>
      <c r="H21" s="14">
        <f t="shared" si="1"/>
        <v>0</v>
      </c>
      <c r="I21" s="14">
        <f t="shared" si="2"/>
        <v>0</v>
      </c>
    </row>
    <row r="22" spans="1:14" ht="24" x14ac:dyDescent="0.25">
      <c r="A22" s="12">
        <v>16</v>
      </c>
      <c r="B22" s="13" t="s">
        <v>89</v>
      </c>
      <c r="C22" s="77"/>
      <c r="D22" s="12" t="s">
        <v>70</v>
      </c>
      <c r="E22" s="12">
        <v>15</v>
      </c>
      <c r="F22" s="78"/>
      <c r="G22" s="14">
        <f t="shared" si="0"/>
        <v>0</v>
      </c>
      <c r="H22" s="14">
        <f t="shared" si="1"/>
        <v>0</v>
      </c>
      <c r="I22" s="14">
        <f t="shared" si="2"/>
        <v>0</v>
      </c>
    </row>
    <row r="23" spans="1:14" ht="36" x14ac:dyDescent="0.25">
      <c r="A23" s="12">
        <v>17</v>
      </c>
      <c r="B23" s="13" t="s">
        <v>90</v>
      </c>
      <c r="C23" s="77"/>
      <c r="D23" s="12" t="s">
        <v>70</v>
      </c>
      <c r="E23" s="12">
        <v>8</v>
      </c>
      <c r="F23" s="78"/>
      <c r="G23" s="14">
        <f t="shared" si="0"/>
        <v>0</v>
      </c>
      <c r="H23" s="14">
        <f t="shared" si="1"/>
        <v>0</v>
      </c>
      <c r="I23" s="14">
        <f t="shared" si="2"/>
        <v>0</v>
      </c>
    </row>
    <row r="24" spans="1:14" ht="24" x14ac:dyDescent="0.25">
      <c r="A24" s="12">
        <v>18</v>
      </c>
      <c r="B24" s="13" t="s">
        <v>91</v>
      </c>
      <c r="C24" s="77"/>
      <c r="D24" s="12" t="s">
        <v>70</v>
      </c>
      <c r="E24" s="12">
        <v>20</v>
      </c>
      <c r="F24" s="78"/>
      <c r="G24" s="14">
        <f t="shared" si="0"/>
        <v>0</v>
      </c>
      <c r="H24" s="14">
        <f t="shared" si="1"/>
        <v>0</v>
      </c>
      <c r="I24" s="14">
        <f t="shared" si="2"/>
        <v>0</v>
      </c>
    </row>
    <row r="25" spans="1:14" ht="24" x14ac:dyDescent="0.25">
      <c r="A25" s="12">
        <v>19</v>
      </c>
      <c r="B25" s="13" t="s">
        <v>92</v>
      </c>
      <c r="C25" s="77"/>
      <c r="D25" s="12" t="s">
        <v>70</v>
      </c>
      <c r="E25" s="12">
        <v>1</v>
      </c>
      <c r="F25" s="78"/>
      <c r="G25" s="14">
        <f t="shared" si="0"/>
        <v>0</v>
      </c>
      <c r="H25" s="14">
        <f t="shared" si="1"/>
        <v>0</v>
      </c>
      <c r="I25" s="14">
        <f t="shared" si="2"/>
        <v>0</v>
      </c>
    </row>
    <row r="26" spans="1:14" ht="24" x14ac:dyDescent="0.25">
      <c r="A26" s="12">
        <v>20</v>
      </c>
      <c r="B26" s="13" t="s">
        <v>93</v>
      </c>
      <c r="C26" s="77"/>
      <c r="D26" s="12" t="s">
        <v>70</v>
      </c>
      <c r="E26" s="12">
        <v>70</v>
      </c>
      <c r="F26" s="78"/>
      <c r="G26" s="14">
        <f t="shared" si="0"/>
        <v>0</v>
      </c>
      <c r="H26" s="14">
        <f t="shared" si="1"/>
        <v>0</v>
      </c>
      <c r="I26" s="14">
        <f t="shared" si="2"/>
        <v>0</v>
      </c>
    </row>
    <row r="27" spans="1:14" ht="24" x14ac:dyDescent="0.25">
      <c r="A27" s="12">
        <v>21</v>
      </c>
      <c r="B27" s="13" t="s">
        <v>94</v>
      </c>
      <c r="C27" s="77"/>
      <c r="D27" s="12" t="s">
        <v>70</v>
      </c>
      <c r="E27" s="12">
        <v>10</v>
      </c>
      <c r="F27" s="78"/>
      <c r="G27" s="14">
        <f t="shared" si="0"/>
        <v>0</v>
      </c>
      <c r="H27" s="14">
        <f t="shared" si="1"/>
        <v>0</v>
      </c>
      <c r="I27" s="14">
        <f t="shared" si="2"/>
        <v>0</v>
      </c>
    </row>
    <row r="28" spans="1:14" ht="24" x14ac:dyDescent="0.25">
      <c r="A28" s="12">
        <v>22</v>
      </c>
      <c r="B28" s="13" t="s">
        <v>95</v>
      </c>
      <c r="C28" s="77"/>
      <c r="D28" s="12" t="s">
        <v>70</v>
      </c>
      <c r="E28" s="12">
        <v>25</v>
      </c>
      <c r="F28" s="78"/>
      <c r="G28" s="14">
        <f t="shared" si="0"/>
        <v>0</v>
      </c>
      <c r="H28" s="14">
        <f t="shared" si="1"/>
        <v>0</v>
      </c>
      <c r="I28" s="14">
        <f t="shared" si="2"/>
        <v>0</v>
      </c>
    </row>
    <row r="29" spans="1:14" x14ac:dyDescent="0.25">
      <c r="A29" s="12">
        <v>23</v>
      </c>
      <c r="B29" s="13" t="s">
        <v>96</v>
      </c>
      <c r="C29" s="77"/>
      <c r="D29" s="12" t="s">
        <v>70</v>
      </c>
      <c r="E29" s="12">
        <v>10</v>
      </c>
      <c r="F29" s="78"/>
      <c r="G29" s="14">
        <f t="shared" si="0"/>
        <v>0</v>
      </c>
      <c r="H29" s="14">
        <f t="shared" si="1"/>
        <v>0</v>
      </c>
      <c r="I29" s="14">
        <f t="shared" si="2"/>
        <v>0</v>
      </c>
    </row>
    <row r="30" spans="1:14" x14ac:dyDescent="0.25">
      <c r="A30" s="12">
        <v>24</v>
      </c>
      <c r="B30" s="13" t="s">
        <v>97</v>
      </c>
      <c r="C30" s="77"/>
      <c r="D30" s="12" t="s">
        <v>70</v>
      </c>
      <c r="E30" s="12">
        <v>30</v>
      </c>
      <c r="F30" s="78"/>
      <c r="G30" s="14">
        <f t="shared" si="0"/>
        <v>0</v>
      </c>
      <c r="H30" s="14">
        <f t="shared" si="1"/>
        <v>0</v>
      </c>
      <c r="I30" s="14">
        <f t="shared" si="2"/>
        <v>0</v>
      </c>
    </row>
    <row r="31" spans="1:14" ht="36" x14ac:dyDescent="0.25">
      <c r="A31" s="12">
        <v>25</v>
      </c>
      <c r="B31" s="13" t="s">
        <v>98</v>
      </c>
      <c r="C31" s="77"/>
      <c r="D31" s="12" t="s">
        <v>70</v>
      </c>
      <c r="E31" s="12">
        <v>2</v>
      </c>
      <c r="F31" s="78"/>
      <c r="G31" s="14">
        <f t="shared" si="0"/>
        <v>0</v>
      </c>
      <c r="H31" s="14">
        <f t="shared" si="1"/>
        <v>0</v>
      </c>
      <c r="I31" s="14">
        <f t="shared" si="2"/>
        <v>0</v>
      </c>
    </row>
    <row r="32" spans="1:14" ht="24" x14ac:dyDescent="0.25">
      <c r="A32" s="12">
        <v>26</v>
      </c>
      <c r="B32" s="13" t="s">
        <v>99</v>
      </c>
      <c r="C32" s="77"/>
      <c r="D32" s="12" t="s">
        <v>70</v>
      </c>
      <c r="E32" s="12">
        <v>6</v>
      </c>
      <c r="F32" s="78"/>
      <c r="G32" s="14">
        <f t="shared" si="0"/>
        <v>0</v>
      </c>
      <c r="H32" s="14">
        <f t="shared" si="1"/>
        <v>0</v>
      </c>
      <c r="I32" s="14">
        <f t="shared" si="2"/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100</v>
      </c>
      <c r="C33" s="77"/>
      <c r="D33" s="12" t="s">
        <v>70</v>
      </c>
      <c r="E33" s="12">
        <v>4</v>
      </c>
      <c r="F33" s="78"/>
      <c r="G33" s="14">
        <f t="shared" si="0"/>
        <v>0</v>
      </c>
      <c r="H33" s="14">
        <f t="shared" si="1"/>
        <v>0</v>
      </c>
      <c r="I33" s="14">
        <f t="shared" si="2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12">
        <v>28</v>
      </c>
      <c r="B34" s="13" t="s">
        <v>101</v>
      </c>
      <c r="C34" s="77"/>
      <c r="D34" s="12" t="s">
        <v>70</v>
      </c>
      <c r="E34" s="12">
        <v>4</v>
      </c>
      <c r="F34" s="78"/>
      <c r="G34" s="14">
        <f t="shared" si="0"/>
        <v>0</v>
      </c>
      <c r="H34" s="14">
        <f t="shared" si="1"/>
        <v>0</v>
      </c>
      <c r="I34" s="14">
        <f t="shared" si="2"/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24" x14ac:dyDescent="0.25">
      <c r="A35" s="12">
        <v>29</v>
      </c>
      <c r="B35" s="13" t="s">
        <v>102</v>
      </c>
      <c r="C35" s="77"/>
      <c r="D35" s="12" t="s">
        <v>70</v>
      </c>
      <c r="E35" s="12">
        <v>2</v>
      </c>
      <c r="F35" s="78"/>
      <c r="G35" s="14">
        <f t="shared" si="0"/>
        <v>0</v>
      </c>
      <c r="H35" s="14">
        <f t="shared" si="1"/>
        <v>0</v>
      </c>
      <c r="I35" s="14">
        <f t="shared" si="2"/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12">
        <v>30</v>
      </c>
      <c r="B36" s="13" t="s">
        <v>103</v>
      </c>
      <c r="C36" s="77"/>
      <c r="D36" s="12" t="s">
        <v>70</v>
      </c>
      <c r="E36" s="12">
        <v>4</v>
      </c>
      <c r="F36" s="78"/>
      <c r="G36" s="14">
        <f t="shared" si="0"/>
        <v>0</v>
      </c>
      <c r="H36" s="14">
        <f t="shared" si="1"/>
        <v>0</v>
      </c>
      <c r="I36" s="14">
        <f t="shared" si="2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2">
        <v>31</v>
      </c>
      <c r="B37" s="13" t="s">
        <v>104</v>
      </c>
      <c r="C37" s="77"/>
      <c r="D37" s="12" t="s">
        <v>70</v>
      </c>
      <c r="E37" s="12">
        <v>2</v>
      </c>
      <c r="F37" s="78"/>
      <c r="G37" s="14">
        <f t="shared" si="0"/>
        <v>0</v>
      </c>
      <c r="H37" s="14">
        <f t="shared" si="1"/>
        <v>0</v>
      </c>
      <c r="I37" s="14">
        <f t="shared" si="2"/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24" x14ac:dyDescent="0.25">
      <c r="A38" s="12">
        <v>32</v>
      </c>
      <c r="B38" s="13" t="s">
        <v>105</v>
      </c>
      <c r="C38" s="77"/>
      <c r="D38" s="12" t="s">
        <v>70</v>
      </c>
      <c r="E38" s="12">
        <v>2</v>
      </c>
      <c r="F38" s="78"/>
      <c r="G38" s="14">
        <f t="shared" si="0"/>
        <v>0</v>
      </c>
      <c r="H38" s="14">
        <f t="shared" si="1"/>
        <v>0</v>
      </c>
      <c r="I38" s="14">
        <f t="shared" si="2"/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24" x14ac:dyDescent="0.25">
      <c r="A39" s="12">
        <v>33</v>
      </c>
      <c r="B39" s="13" t="s">
        <v>106</v>
      </c>
      <c r="C39" s="77"/>
      <c r="D39" s="12" t="s">
        <v>70</v>
      </c>
      <c r="E39" s="12">
        <v>1</v>
      </c>
      <c r="F39" s="78"/>
      <c r="G39" s="14">
        <f t="shared" si="0"/>
        <v>0</v>
      </c>
      <c r="H39" s="14">
        <f t="shared" si="1"/>
        <v>0</v>
      </c>
      <c r="I39" s="14">
        <f t="shared" si="2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24" x14ac:dyDescent="0.25">
      <c r="A40" s="12">
        <v>34</v>
      </c>
      <c r="B40" s="13" t="s">
        <v>107</v>
      </c>
      <c r="C40" s="77"/>
      <c r="D40" s="12" t="s">
        <v>70</v>
      </c>
      <c r="E40" s="12">
        <v>3</v>
      </c>
      <c r="F40" s="78"/>
      <c r="G40" s="14">
        <f t="shared" si="0"/>
        <v>0</v>
      </c>
      <c r="H40" s="14">
        <f t="shared" si="1"/>
        <v>0</v>
      </c>
      <c r="I40" s="14">
        <f t="shared" si="2"/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24" x14ac:dyDescent="0.25">
      <c r="A41" s="12">
        <v>35</v>
      </c>
      <c r="B41" s="13" t="s">
        <v>108</v>
      </c>
      <c r="C41" s="77"/>
      <c r="D41" s="12" t="s">
        <v>70</v>
      </c>
      <c r="E41" s="12">
        <v>1</v>
      </c>
      <c r="F41" s="78"/>
      <c r="G41" s="14">
        <f t="shared" si="0"/>
        <v>0</v>
      </c>
      <c r="H41" s="14">
        <f t="shared" si="1"/>
        <v>0</v>
      </c>
      <c r="I41" s="14">
        <f t="shared" si="2"/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12">
        <v>36</v>
      </c>
      <c r="B42" s="13" t="s">
        <v>109</v>
      </c>
      <c r="C42" s="77"/>
      <c r="D42" s="12" t="s">
        <v>70</v>
      </c>
      <c r="E42" s="12">
        <v>1</v>
      </c>
      <c r="F42" s="78"/>
      <c r="G42" s="14">
        <f t="shared" si="0"/>
        <v>0</v>
      </c>
      <c r="H42" s="14">
        <f t="shared" si="1"/>
        <v>0</v>
      </c>
      <c r="I42" s="14">
        <f t="shared" si="2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x14ac:dyDescent="0.25">
      <c r="A43" s="12">
        <v>37</v>
      </c>
      <c r="B43" s="13" t="s">
        <v>110</v>
      </c>
      <c r="C43" s="77"/>
      <c r="D43" s="12" t="s">
        <v>70</v>
      </c>
      <c r="E43" s="12">
        <v>1</v>
      </c>
      <c r="F43" s="78"/>
      <c r="G43" s="14">
        <f t="shared" si="0"/>
        <v>0</v>
      </c>
      <c r="H43" s="14">
        <f t="shared" si="1"/>
        <v>0</v>
      </c>
      <c r="I43" s="14">
        <f t="shared" si="2"/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24" x14ac:dyDescent="0.25">
      <c r="A44" s="12">
        <v>38</v>
      </c>
      <c r="B44" s="13" t="s">
        <v>111</v>
      </c>
      <c r="C44" s="77"/>
      <c r="D44" s="12" t="s">
        <v>70</v>
      </c>
      <c r="E44" s="12">
        <v>12</v>
      </c>
      <c r="F44" s="78"/>
      <c r="G44" s="14">
        <f t="shared" si="0"/>
        <v>0</v>
      </c>
      <c r="H44" s="14">
        <f t="shared" si="1"/>
        <v>0</v>
      </c>
      <c r="I44" s="14">
        <f t="shared" si="2"/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24" x14ac:dyDescent="0.25">
      <c r="A45" s="12">
        <v>39</v>
      </c>
      <c r="B45" s="13" t="s">
        <v>112</v>
      </c>
      <c r="C45" s="77"/>
      <c r="D45" s="12" t="s">
        <v>70</v>
      </c>
      <c r="E45" s="12">
        <v>1</v>
      </c>
      <c r="F45" s="78"/>
      <c r="G45" s="14">
        <f t="shared" si="0"/>
        <v>0</v>
      </c>
      <c r="H45" s="14">
        <f t="shared" si="1"/>
        <v>0</v>
      </c>
      <c r="I45" s="14">
        <f t="shared" si="2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24" x14ac:dyDescent="0.25">
      <c r="A46" s="12">
        <v>40</v>
      </c>
      <c r="B46" s="13" t="s">
        <v>113</v>
      </c>
      <c r="C46" s="77"/>
      <c r="D46" s="12" t="s">
        <v>70</v>
      </c>
      <c r="E46" s="12">
        <v>1</v>
      </c>
      <c r="F46" s="78"/>
      <c r="G46" s="14">
        <f t="shared" si="0"/>
        <v>0</v>
      </c>
      <c r="H46" s="14">
        <f t="shared" si="1"/>
        <v>0</v>
      </c>
      <c r="I46" s="14">
        <f t="shared" si="2"/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A47" s="12">
        <v>41</v>
      </c>
      <c r="B47" s="13" t="s">
        <v>114</v>
      </c>
      <c r="C47" s="77"/>
      <c r="D47" s="12" t="s">
        <v>70</v>
      </c>
      <c r="E47" s="12">
        <v>1</v>
      </c>
      <c r="F47" s="78"/>
      <c r="G47" s="14">
        <f t="shared" si="0"/>
        <v>0</v>
      </c>
      <c r="H47" s="14">
        <f t="shared" si="1"/>
        <v>0</v>
      </c>
      <c r="I47" s="14">
        <f t="shared" si="2"/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36" x14ac:dyDescent="0.25">
      <c r="A48" s="12">
        <v>42</v>
      </c>
      <c r="B48" s="13" t="s">
        <v>115</v>
      </c>
      <c r="C48" s="77"/>
      <c r="D48" s="12" t="s">
        <v>70</v>
      </c>
      <c r="E48" s="12">
        <v>1</v>
      </c>
      <c r="F48" s="78"/>
      <c r="G48" s="14">
        <f t="shared" si="0"/>
        <v>0</v>
      </c>
      <c r="H48" s="14">
        <f t="shared" si="1"/>
        <v>0</v>
      </c>
      <c r="I48" s="14">
        <f t="shared" si="2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x14ac:dyDescent="0.25">
      <c r="A49" s="12">
        <v>43</v>
      </c>
      <c r="B49" s="13" t="s">
        <v>116</v>
      </c>
      <c r="C49" s="77"/>
      <c r="D49" s="12" t="s">
        <v>70</v>
      </c>
      <c r="E49" s="12">
        <v>2</v>
      </c>
      <c r="F49" s="78"/>
      <c r="G49" s="14">
        <f t="shared" si="0"/>
        <v>0</v>
      </c>
      <c r="H49" s="14">
        <f t="shared" si="1"/>
        <v>0</v>
      </c>
      <c r="I49" s="14">
        <f t="shared" si="2"/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24" x14ac:dyDescent="0.25">
      <c r="A50" s="12">
        <v>44</v>
      </c>
      <c r="B50" s="13" t="s">
        <v>117</v>
      </c>
      <c r="C50" s="77"/>
      <c r="D50" s="12" t="s">
        <v>70</v>
      </c>
      <c r="E50" s="12">
        <v>1</v>
      </c>
      <c r="F50" s="78"/>
      <c r="G50" s="14">
        <f t="shared" si="0"/>
        <v>0</v>
      </c>
      <c r="H50" s="14">
        <f t="shared" si="1"/>
        <v>0</v>
      </c>
      <c r="I50" s="14">
        <f t="shared" si="2"/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12">
        <v>45</v>
      </c>
      <c r="B51" s="13" t="s">
        <v>118</v>
      </c>
      <c r="C51" s="77"/>
      <c r="D51" s="12" t="s">
        <v>70</v>
      </c>
      <c r="E51" s="12">
        <v>1</v>
      </c>
      <c r="F51" s="78"/>
      <c r="G51" s="14">
        <f t="shared" si="0"/>
        <v>0</v>
      </c>
      <c r="H51" s="14">
        <f t="shared" si="1"/>
        <v>0</v>
      </c>
      <c r="I51" s="14">
        <f t="shared" si="2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x14ac:dyDescent="0.25">
      <c r="A52" s="12">
        <v>46</v>
      </c>
      <c r="B52" s="13" t="s">
        <v>119</v>
      </c>
      <c r="C52" s="77"/>
      <c r="D52" s="12" t="s">
        <v>70</v>
      </c>
      <c r="E52" s="12">
        <v>1</v>
      </c>
      <c r="F52" s="78"/>
      <c r="G52" s="14">
        <f t="shared" si="0"/>
        <v>0</v>
      </c>
      <c r="H52" s="14">
        <f t="shared" si="1"/>
        <v>0</v>
      </c>
      <c r="I52" s="14">
        <f t="shared" si="2"/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4" x14ac:dyDescent="0.25">
      <c r="A53" s="12">
        <v>47</v>
      </c>
      <c r="B53" s="13" t="s">
        <v>120</v>
      </c>
      <c r="C53" s="77"/>
      <c r="D53" s="12" t="s">
        <v>70</v>
      </c>
      <c r="E53" s="12">
        <v>1</v>
      </c>
      <c r="F53" s="78"/>
      <c r="G53" s="14">
        <f t="shared" si="0"/>
        <v>0</v>
      </c>
      <c r="H53" s="14">
        <f t="shared" si="1"/>
        <v>0</v>
      </c>
      <c r="I53" s="14">
        <f t="shared" si="2"/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x14ac:dyDescent="0.25">
      <c r="A54" s="12">
        <v>48</v>
      </c>
      <c r="B54" s="13" t="s">
        <v>121</v>
      </c>
      <c r="C54" s="77"/>
      <c r="D54" s="12" t="s">
        <v>70</v>
      </c>
      <c r="E54" s="12">
        <v>1</v>
      </c>
      <c r="F54" s="78"/>
      <c r="G54" s="14">
        <f t="shared" si="0"/>
        <v>0</v>
      </c>
      <c r="H54" s="14">
        <f t="shared" si="1"/>
        <v>0</v>
      </c>
      <c r="I54" s="14">
        <f t="shared" si="2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36" x14ac:dyDescent="0.25">
      <c r="A55" s="12">
        <v>49</v>
      </c>
      <c r="B55" s="13" t="s">
        <v>122</v>
      </c>
      <c r="C55" s="77"/>
      <c r="D55" s="12" t="s">
        <v>70</v>
      </c>
      <c r="E55" s="12">
        <v>1</v>
      </c>
      <c r="F55" s="78"/>
      <c r="G55" s="14">
        <f t="shared" si="0"/>
        <v>0</v>
      </c>
      <c r="H55" s="14">
        <f t="shared" si="1"/>
        <v>0</v>
      </c>
      <c r="I55" s="14">
        <f t="shared" si="2"/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x14ac:dyDescent="0.25">
      <c r="A56" s="191" t="s">
        <v>23</v>
      </c>
      <c r="B56" s="191"/>
      <c r="C56" s="191"/>
      <c r="D56" s="191"/>
      <c r="E56" s="191"/>
      <c r="F56" s="191"/>
      <c r="G56" s="191"/>
      <c r="H56" s="69">
        <f>SUM(H7:H55)</f>
        <v>0</v>
      </c>
      <c r="I56" s="69">
        <f>SUM(I7:I55)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x14ac:dyDescent="0.25">
      <c r="A57" s="10"/>
      <c r="K57" s="6">
        <v>40</v>
      </c>
      <c r="L57" s="6">
        <v>26</v>
      </c>
      <c r="M57" s="6">
        <v>49</v>
      </c>
      <c r="N57" s="6">
        <v>115</v>
      </c>
    </row>
    <row r="58" spans="1:14" x14ac:dyDescent="0.25">
      <c r="A58" s="189" t="s">
        <v>24</v>
      </c>
      <c r="B58" s="189"/>
      <c r="C58" s="189"/>
      <c r="D58" s="189"/>
      <c r="E58" s="189"/>
      <c r="F58" s="189"/>
      <c r="G58" s="189"/>
      <c r="H58" s="189"/>
      <c r="I58" s="189"/>
      <c r="K58" s="6">
        <v>41</v>
      </c>
      <c r="L58" s="6">
        <v>27</v>
      </c>
      <c r="M58" s="6">
        <v>50</v>
      </c>
      <c r="N58" s="6">
        <v>116</v>
      </c>
    </row>
    <row r="59" spans="1:14" ht="15" customHeight="1" x14ac:dyDescent="0.25">
      <c r="A59" s="186"/>
      <c r="B59" s="187"/>
      <c r="C59" s="187"/>
      <c r="D59" s="187"/>
      <c r="E59" s="187"/>
      <c r="F59" s="187"/>
      <c r="G59" s="187"/>
      <c r="H59" s="187"/>
      <c r="I59" s="188"/>
      <c r="K59" s="6">
        <v>42</v>
      </c>
      <c r="L59" s="6">
        <v>28</v>
      </c>
      <c r="M59" s="6">
        <v>51</v>
      </c>
      <c r="N59" s="6">
        <v>117</v>
      </c>
    </row>
    <row r="60" spans="1:14" ht="25.5" customHeight="1" x14ac:dyDescent="0.25">
      <c r="A60" s="192" t="s">
        <v>31</v>
      </c>
      <c r="B60" s="193"/>
      <c r="C60" s="76">
        <f>H56</f>
        <v>0</v>
      </c>
      <c r="D60" s="17" t="s">
        <v>33</v>
      </c>
      <c r="E60" s="17"/>
      <c r="F60" s="17"/>
      <c r="G60" s="18"/>
      <c r="H60" s="18"/>
      <c r="I60" s="19"/>
      <c r="K60" s="6">
        <v>43</v>
      </c>
      <c r="L60" s="6">
        <v>29</v>
      </c>
      <c r="M60" s="6">
        <v>52</v>
      </c>
      <c r="N60" s="6">
        <v>118</v>
      </c>
    </row>
    <row r="61" spans="1:14" ht="25.5" customHeight="1" x14ac:dyDescent="0.25">
      <c r="A61" s="192" t="s">
        <v>31</v>
      </c>
      <c r="B61" s="193"/>
      <c r="C61" s="76">
        <f>I56</f>
        <v>0</v>
      </c>
      <c r="D61" s="17" t="s">
        <v>32</v>
      </c>
      <c r="E61" s="17"/>
      <c r="F61" s="17"/>
      <c r="G61" s="18"/>
      <c r="H61" s="18"/>
      <c r="I61" s="19"/>
      <c r="K61" s="6">
        <v>44</v>
      </c>
      <c r="L61" s="6">
        <v>30</v>
      </c>
      <c r="M61" s="6">
        <v>53</v>
      </c>
      <c r="N61" s="6">
        <v>119</v>
      </c>
    </row>
    <row r="62" spans="1:14" ht="33" customHeight="1" x14ac:dyDescent="0.25">
      <c r="A62" s="194" t="s">
        <v>56</v>
      </c>
      <c r="B62" s="195"/>
      <c r="C62" s="20" t="s">
        <v>55</v>
      </c>
      <c r="D62" s="42"/>
      <c r="E62" s="196" t="s">
        <v>60</v>
      </c>
      <c r="F62" s="196"/>
      <c r="G62" s="196"/>
      <c r="H62" s="196"/>
      <c r="I62" s="197"/>
      <c r="K62" s="6">
        <v>45</v>
      </c>
      <c r="M62" s="6">
        <v>54</v>
      </c>
      <c r="N62" s="6">
        <v>120</v>
      </c>
    </row>
    <row r="63" spans="1:14" ht="26.25" customHeight="1" x14ac:dyDescent="0.25">
      <c r="A63" s="192" t="s">
        <v>57</v>
      </c>
      <c r="B63" s="193"/>
      <c r="C63" s="20" t="s">
        <v>58</v>
      </c>
      <c r="D63" s="42"/>
      <c r="E63" s="196" t="s">
        <v>59</v>
      </c>
      <c r="F63" s="196"/>
      <c r="G63" s="196"/>
      <c r="H63" s="196"/>
      <c r="I63" s="197"/>
      <c r="M63" s="6">
        <v>55</v>
      </c>
      <c r="N63" s="6">
        <v>121</v>
      </c>
    </row>
    <row r="64" spans="1:14" ht="26.25" customHeight="1" x14ac:dyDescent="0.25">
      <c r="A64" s="192" t="s">
        <v>61</v>
      </c>
      <c r="B64" s="193"/>
      <c r="C64" s="20" t="s">
        <v>63</v>
      </c>
      <c r="D64" s="42"/>
      <c r="E64" s="196" t="s">
        <v>62</v>
      </c>
      <c r="F64" s="196"/>
      <c r="G64" s="196"/>
      <c r="H64" s="196"/>
      <c r="I64" s="197"/>
      <c r="M64" s="6">
        <v>56</v>
      </c>
      <c r="N64" s="6">
        <v>122</v>
      </c>
    </row>
    <row r="65" spans="1:14" ht="22.5" customHeight="1" x14ac:dyDescent="0.25">
      <c r="A65" s="200" t="s">
        <v>67</v>
      </c>
      <c r="B65" s="200"/>
      <c r="C65" s="200"/>
      <c r="D65" s="200"/>
      <c r="E65" s="200"/>
      <c r="F65" s="200"/>
      <c r="G65" s="200"/>
      <c r="H65" s="200"/>
      <c r="I65" s="200"/>
      <c r="M65" s="6">
        <v>57</v>
      </c>
      <c r="N65" s="6">
        <v>123</v>
      </c>
    </row>
    <row r="66" spans="1:14" ht="26.25" customHeight="1" x14ac:dyDescent="0.25">
      <c r="A66" s="192" t="s">
        <v>64</v>
      </c>
      <c r="B66" s="193"/>
      <c r="C66" s="20" t="s">
        <v>65</v>
      </c>
      <c r="D66" s="42"/>
      <c r="E66" s="196" t="s">
        <v>66</v>
      </c>
      <c r="F66" s="196"/>
      <c r="G66" s="196"/>
      <c r="H66" s="196"/>
      <c r="I66" s="197"/>
      <c r="M66" s="6">
        <v>58</v>
      </c>
      <c r="N66" s="6">
        <v>124</v>
      </c>
    </row>
    <row r="67" spans="1:14" x14ac:dyDescent="0.25">
      <c r="A67" s="21"/>
      <c r="B67" s="22"/>
      <c r="C67" s="23"/>
      <c r="D67" s="22"/>
      <c r="E67" s="23"/>
      <c r="F67" s="24"/>
      <c r="G67" s="24"/>
      <c r="H67" s="25"/>
      <c r="I67" s="26"/>
      <c r="M67" s="6">
        <v>59</v>
      </c>
      <c r="N67" s="6">
        <v>125</v>
      </c>
    </row>
    <row r="68" spans="1:14" ht="38.25" customHeight="1" x14ac:dyDescent="0.25">
      <c r="A68" s="32"/>
      <c r="B68" s="28" t="s">
        <v>25</v>
      </c>
      <c r="C68" s="29"/>
      <c r="E68" s="30"/>
      <c r="F68" s="30"/>
      <c r="G68" s="198" t="s">
        <v>26</v>
      </c>
      <c r="H68" s="198"/>
      <c r="I68" s="31"/>
      <c r="M68" s="6">
        <v>60</v>
      </c>
      <c r="N68" s="6">
        <v>126</v>
      </c>
    </row>
    <row r="69" spans="1:14" x14ac:dyDescent="0.25">
      <c r="A69" s="32"/>
      <c r="B69" s="51"/>
      <c r="C69" s="29"/>
      <c r="D69" s="29"/>
      <c r="E69" s="23"/>
      <c r="F69" s="24"/>
      <c r="G69" s="201"/>
      <c r="H69" s="201"/>
      <c r="I69" s="31"/>
      <c r="M69" s="6">
        <v>61</v>
      </c>
      <c r="N69" s="6">
        <v>127</v>
      </c>
    </row>
    <row r="70" spans="1:14" x14ac:dyDescent="0.25">
      <c r="A70" s="32"/>
      <c r="B70" s="52"/>
      <c r="C70" s="29"/>
      <c r="D70" s="183" t="s">
        <v>27</v>
      </c>
      <c r="E70" s="183"/>
      <c r="F70" s="23"/>
      <c r="G70" s="199"/>
      <c r="H70" s="199"/>
      <c r="I70" s="31"/>
      <c r="M70" s="6">
        <v>62</v>
      </c>
      <c r="N70" s="6">
        <v>128</v>
      </c>
    </row>
    <row r="71" spans="1:14" x14ac:dyDescent="0.25">
      <c r="A71" s="160"/>
      <c r="B71" s="158"/>
      <c r="F71" s="24"/>
      <c r="G71" s="24"/>
      <c r="I71" s="31"/>
      <c r="M71" s="6">
        <v>63</v>
      </c>
      <c r="N71" s="6">
        <v>129</v>
      </c>
    </row>
    <row r="72" spans="1:14" ht="15.75" x14ac:dyDescent="0.25">
      <c r="A72" s="179"/>
      <c r="B72" s="180"/>
      <c r="C72" s="180"/>
      <c r="D72" s="180"/>
      <c r="E72" s="180"/>
      <c r="F72" s="33"/>
      <c r="G72" s="33"/>
      <c r="H72" s="33"/>
      <c r="I72" s="34"/>
      <c r="M72" s="6">
        <v>64</v>
      </c>
      <c r="N72" s="6">
        <v>130</v>
      </c>
    </row>
    <row r="73" spans="1:14" x14ac:dyDescent="0.25">
      <c r="A73" s="10"/>
      <c r="G73" s="24"/>
      <c r="M73" s="6">
        <v>65</v>
      </c>
      <c r="N73" s="6">
        <v>131</v>
      </c>
    </row>
    <row r="74" spans="1:14" x14ac:dyDescent="0.25">
      <c r="A74" s="10"/>
      <c r="M74" s="6">
        <v>66</v>
      </c>
      <c r="N74" s="6">
        <v>132</v>
      </c>
    </row>
    <row r="75" spans="1:14" x14ac:dyDescent="0.25">
      <c r="A75" s="181" t="s">
        <v>28</v>
      </c>
      <c r="B75" s="181"/>
      <c r="C75" s="181"/>
      <c r="D75" s="181"/>
      <c r="E75" s="181"/>
      <c r="F75" s="181"/>
      <c r="G75" s="181"/>
      <c r="H75" s="181"/>
      <c r="I75" s="181"/>
      <c r="M75" s="6">
        <v>67</v>
      </c>
      <c r="N75" s="6">
        <v>133</v>
      </c>
    </row>
    <row r="76" spans="1:14" x14ac:dyDescent="0.25">
      <c r="A76" s="184" t="s">
        <v>1159</v>
      </c>
      <c r="B76" s="184"/>
      <c r="C76" s="184"/>
      <c r="D76" s="184"/>
      <c r="E76" s="184"/>
      <c r="F76" s="184"/>
      <c r="G76" s="184"/>
      <c r="H76" s="184"/>
      <c r="I76" s="184"/>
      <c r="M76" s="6">
        <v>68</v>
      </c>
      <c r="N76" s="6">
        <v>134</v>
      </c>
    </row>
    <row r="77" spans="1:14" ht="43.5" customHeight="1" x14ac:dyDescent="0.25">
      <c r="A77" s="182" t="s">
        <v>29</v>
      </c>
      <c r="B77" s="182"/>
      <c r="C77" s="182"/>
      <c r="D77" s="182"/>
      <c r="E77" s="182"/>
      <c r="F77" s="182"/>
      <c r="G77" s="182"/>
      <c r="H77" s="182"/>
      <c r="I77" s="182"/>
      <c r="M77" s="6">
        <v>69</v>
      </c>
      <c r="N77" s="6">
        <v>135</v>
      </c>
    </row>
    <row r="78" spans="1:14" x14ac:dyDescent="0.25">
      <c r="M78" s="6">
        <v>70</v>
      </c>
      <c r="N78" s="6">
        <v>136</v>
      </c>
    </row>
    <row r="79" spans="1:14" x14ac:dyDescent="0.25">
      <c r="M79" s="6">
        <v>71</v>
      </c>
      <c r="N79" s="6">
        <v>137</v>
      </c>
    </row>
    <row r="80" spans="1:14" x14ac:dyDescent="0.25">
      <c r="M80" s="6">
        <v>72</v>
      </c>
      <c r="N80" s="6">
        <v>138</v>
      </c>
    </row>
    <row r="81" spans="13:14" x14ac:dyDescent="0.25">
      <c r="M81" s="6">
        <v>73</v>
      </c>
      <c r="N81" s="6">
        <v>139</v>
      </c>
    </row>
    <row r="82" spans="13:14" x14ac:dyDescent="0.25">
      <c r="M82" s="6">
        <v>74</v>
      </c>
      <c r="N82" s="6">
        <v>140</v>
      </c>
    </row>
    <row r="83" spans="13:14" x14ac:dyDescent="0.25">
      <c r="M83" s="6">
        <v>75</v>
      </c>
      <c r="N83" s="6">
        <v>141</v>
      </c>
    </row>
    <row r="84" spans="13:14" x14ac:dyDescent="0.25">
      <c r="M84" s="6">
        <v>76</v>
      </c>
      <c r="N84" s="6">
        <v>142</v>
      </c>
    </row>
    <row r="85" spans="13:14" x14ac:dyDescent="0.25">
      <c r="M85" s="6">
        <v>77</v>
      </c>
      <c r="N85" s="6">
        <v>143</v>
      </c>
    </row>
    <row r="86" spans="13:14" x14ac:dyDescent="0.25">
      <c r="M86" s="6">
        <v>78</v>
      </c>
      <c r="N86" s="6">
        <v>144</v>
      </c>
    </row>
    <row r="87" spans="13:14" x14ac:dyDescent="0.25">
      <c r="M87" s="6">
        <v>79</v>
      </c>
      <c r="N87" s="6">
        <v>145</v>
      </c>
    </row>
    <row r="88" spans="13:14" x14ac:dyDescent="0.25">
      <c r="M88" s="6">
        <v>80</v>
      </c>
      <c r="N88" s="6">
        <v>146</v>
      </c>
    </row>
    <row r="89" spans="13:14" x14ac:dyDescent="0.25">
      <c r="M89" s="6">
        <v>81</v>
      </c>
      <c r="N89" s="6">
        <v>147</v>
      </c>
    </row>
    <row r="90" spans="13:14" x14ac:dyDescent="0.25">
      <c r="M90" s="6">
        <v>82</v>
      </c>
      <c r="N90" s="6">
        <v>148</v>
      </c>
    </row>
    <row r="91" spans="13:14" x14ac:dyDescent="0.25">
      <c r="M91" s="6">
        <v>83</v>
      </c>
      <c r="N91" s="6">
        <v>149</v>
      </c>
    </row>
    <row r="92" spans="13:14" x14ac:dyDescent="0.25">
      <c r="M92" s="6">
        <v>84</v>
      </c>
      <c r="N92" s="6">
        <v>150</v>
      </c>
    </row>
    <row r="93" spans="13:14" x14ac:dyDescent="0.25">
      <c r="M93" s="6">
        <v>85</v>
      </c>
      <c r="N93" s="6">
        <v>151</v>
      </c>
    </row>
    <row r="94" spans="13:14" x14ac:dyDescent="0.25">
      <c r="M94" s="6">
        <v>86</v>
      </c>
      <c r="N94" s="6">
        <v>152</v>
      </c>
    </row>
    <row r="95" spans="13:14" x14ac:dyDescent="0.25">
      <c r="M95" s="6">
        <v>87</v>
      </c>
      <c r="N95" s="6">
        <v>153</v>
      </c>
    </row>
    <row r="96" spans="13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G68:H68"/>
    <mergeCell ref="G70:H70"/>
    <mergeCell ref="A64:B64"/>
    <mergeCell ref="E64:I64"/>
    <mergeCell ref="A65:I65"/>
    <mergeCell ref="A66:B66"/>
    <mergeCell ref="E66:I66"/>
    <mergeCell ref="G69:H69"/>
    <mergeCell ref="A60:B60"/>
    <mergeCell ref="A61:B61"/>
    <mergeCell ref="A62:B62"/>
    <mergeCell ref="E62:I62"/>
    <mergeCell ref="A63:B63"/>
    <mergeCell ref="E63:I63"/>
    <mergeCell ref="A2:I2"/>
    <mergeCell ref="A59:I59"/>
    <mergeCell ref="A58:I58"/>
    <mergeCell ref="A5:I5"/>
    <mergeCell ref="A56:G56"/>
    <mergeCell ref="A72:E72"/>
    <mergeCell ref="A75:I75"/>
    <mergeCell ref="A77:I77"/>
    <mergeCell ref="A71:B71"/>
    <mergeCell ref="D70:E70"/>
    <mergeCell ref="A76:I76"/>
  </mergeCells>
  <dataValidations xWindow="323" yWindow="562" count="4">
    <dataValidation type="list" allowBlank="1" showInputMessage="1" showErrorMessage="1" promptTitle="Листа" prompt="Изаберите гарантни рок" sqref="D64">
      <formula1>$M$32:$M$128</formula1>
    </dataValidation>
    <dataValidation type="list" allowBlank="1" showInputMessage="1" showErrorMessage="1" promptTitle="Листа" prompt="Изаберите рок испоруке" sqref="D63">
      <formula1>$L$32:$L$61</formula1>
    </dataValidation>
    <dataValidation type="list" allowBlank="1" showInputMessage="1" showErrorMessage="1" promptTitle="Листа" prompt="Изаберите рок плаћања" sqref="D62">
      <formula1>$K$32:$K$62</formula1>
    </dataValidation>
    <dataValidation type="list" allowBlank="1" showInputMessage="1" showErrorMessage="1" promptTitle="Листа" prompt="Изаберите рок важења понуде" sqref="D66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2" manualBreakCount="2">
    <brk id="27" max="8" man="1"/>
    <brk id="56" max="16383" man="1"/>
  </rowBreaks>
  <ignoredErrors>
    <ignoredError sqref="C60:C61 H10 A8:B9 A11:B55 A10:B10 I10 A7:B7 G7:I7 A56:H56 I56 D7:E7 D9:E9 D11:E55 D10:E10 D8:E8 G8:I8 G9:I9 G11:I55 G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375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11.140625" style="6" customWidth="1"/>
    <col min="6" max="6" width="16.140625" style="6" customWidth="1"/>
    <col min="7" max="7" width="17.42578125" style="6" customWidth="1"/>
    <col min="8" max="9" width="18.5703125" style="6" customWidth="1"/>
    <col min="10" max="10" width="8.5703125" style="6" customWidth="1"/>
    <col min="11" max="18" width="9.140625" style="6" hidden="1" customWidth="1"/>
    <col min="19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02" t="s">
        <v>0</v>
      </c>
      <c r="B5" s="202"/>
      <c r="C5" s="202"/>
      <c r="D5" s="202"/>
      <c r="E5" s="202"/>
      <c r="F5" s="202"/>
      <c r="G5" s="202"/>
      <c r="H5" s="202"/>
      <c r="I5" s="202"/>
    </row>
    <row r="6" spans="1:9" ht="24" x14ac:dyDescent="0.25">
      <c r="A6" s="11" t="s">
        <v>18</v>
      </c>
      <c r="B6" s="11" t="s">
        <v>19</v>
      </c>
      <c r="C6" s="11" t="s">
        <v>20</v>
      </c>
      <c r="D6" s="70" t="s">
        <v>21</v>
      </c>
      <c r="E6" s="70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71">
        <v>1</v>
      </c>
      <c r="B7" s="72" t="s">
        <v>123</v>
      </c>
      <c r="C7" s="79"/>
      <c r="D7" s="12" t="s">
        <v>124</v>
      </c>
      <c r="E7" s="12">
        <v>20</v>
      </c>
      <c r="F7" s="81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71">
        <v>2</v>
      </c>
      <c r="B8" s="73" t="s">
        <v>125</v>
      </c>
      <c r="C8" s="79"/>
      <c r="D8" s="12" t="s">
        <v>124</v>
      </c>
      <c r="E8" s="12">
        <v>20</v>
      </c>
      <c r="F8" s="81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71">
        <v>3</v>
      </c>
      <c r="B9" s="73" t="s">
        <v>126</v>
      </c>
      <c r="C9" s="79"/>
      <c r="D9" s="12" t="s">
        <v>124</v>
      </c>
      <c r="E9" s="12">
        <v>20</v>
      </c>
      <c r="F9" s="81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71">
        <v>4</v>
      </c>
      <c r="B10" s="73" t="s">
        <v>127</v>
      </c>
      <c r="C10" s="79"/>
      <c r="D10" s="12" t="s">
        <v>124</v>
      </c>
      <c r="E10" s="12">
        <v>20</v>
      </c>
      <c r="F10" s="81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71">
        <v>5</v>
      </c>
      <c r="B11" s="73" t="s">
        <v>128</v>
      </c>
      <c r="C11" s="79"/>
      <c r="D11" s="12" t="s">
        <v>124</v>
      </c>
      <c r="E11" s="12">
        <v>20</v>
      </c>
      <c r="F11" s="81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71">
        <v>6</v>
      </c>
      <c r="B12" s="73" t="s">
        <v>129</v>
      </c>
      <c r="C12" s="79"/>
      <c r="D12" s="12" t="s">
        <v>124</v>
      </c>
      <c r="E12" s="12">
        <v>20</v>
      </c>
      <c r="F12" s="81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72" x14ac:dyDescent="0.25">
      <c r="A13" s="71">
        <v>7</v>
      </c>
      <c r="B13" s="73" t="s">
        <v>130</v>
      </c>
      <c r="C13" s="79"/>
      <c r="D13" s="12" t="s">
        <v>70</v>
      </c>
      <c r="E13" s="12">
        <v>200</v>
      </c>
      <c r="F13" s="81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72" x14ac:dyDescent="0.25">
      <c r="A14" s="71">
        <v>8</v>
      </c>
      <c r="B14" s="73" t="s">
        <v>131</v>
      </c>
      <c r="C14" s="79"/>
      <c r="D14" s="12" t="s">
        <v>70</v>
      </c>
      <c r="E14" s="12">
        <v>200</v>
      </c>
      <c r="F14" s="81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48" x14ac:dyDescent="0.25">
      <c r="A15" s="71">
        <v>9</v>
      </c>
      <c r="B15" s="73" t="s">
        <v>164</v>
      </c>
      <c r="C15" s="79"/>
      <c r="D15" s="12" t="s">
        <v>70</v>
      </c>
      <c r="E15" s="12">
        <v>2</v>
      </c>
      <c r="F15" s="81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48" x14ac:dyDescent="0.25">
      <c r="A16" s="71">
        <v>10</v>
      </c>
      <c r="B16" s="73" t="s">
        <v>165</v>
      </c>
      <c r="C16" s="79"/>
      <c r="D16" s="12" t="s">
        <v>70</v>
      </c>
      <c r="E16" s="12">
        <v>2</v>
      </c>
      <c r="F16" s="81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72" x14ac:dyDescent="0.25">
      <c r="A17" s="71">
        <v>11</v>
      </c>
      <c r="B17" s="73" t="s">
        <v>132</v>
      </c>
      <c r="C17" s="79"/>
      <c r="D17" s="12" t="s">
        <v>70</v>
      </c>
      <c r="E17" s="12">
        <v>20</v>
      </c>
      <c r="F17" s="81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72" x14ac:dyDescent="0.25">
      <c r="A18" s="71">
        <v>12</v>
      </c>
      <c r="B18" s="73" t="s">
        <v>133</v>
      </c>
      <c r="C18" s="79"/>
      <c r="D18" s="12" t="s">
        <v>70</v>
      </c>
      <c r="E18" s="12">
        <v>2</v>
      </c>
      <c r="F18" s="81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72" x14ac:dyDescent="0.25">
      <c r="A19" s="71">
        <v>13</v>
      </c>
      <c r="B19" s="73" t="s">
        <v>134</v>
      </c>
      <c r="C19" s="79"/>
      <c r="D19" s="12" t="s">
        <v>70</v>
      </c>
      <c r="E19" s="12">
        <v>2</v>
      </c>
      <c r="F19" s="81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72" x14ac:dyDescent="0.25">
      <c r="A20" s="71">
        <v>14</v>
      </c>
      <c r="B20" s="73" t="s">
        <v>135</v>
      </c>
      <c r="C20" s="79"/>
      <c r="D20" s="12" t="s">
        <v>70</v>
      </c>
      <c r="E20" s="12">
        <v>2</v>
      </c>
      <c r="F20" s="81">
        <v>0</v>
      </c>
      <c r="G20" s="14">
        <f t="shared" ref="G20:G49" si="12">F20*1.2</f>
        <v>0</v>
      </c>
      <c r="H20" s="14">
        <f>E20*F20</f>
        <v>0</v>
      </c>
      <c r="I20" s="14">
        <f t="shared" ref="I20:I49" si="13">E20*G20</f>
        <v>0</v>
      </c>
    </row>
    <row r="21" spans="1:14" ht="72" x14ac:dyDescent="0.25">
      <c r="A21" s="71">
        <v>15</v>
      </c>
      <c r="B21" s="73" t="s">
        <v>136</v>
      </c>
      <c r="C21" s="79"/>
      <c r="D21" s="12" t="s">
        <v>70</v>
      </c>
      <c r="E21" s="12">
        <v>2</v>
      </c>
      <c r="F21" s="81">
        <v>0</v>
      </c>
      <c r="G21" s="14">
        <f t="shared" ref="G21" si="14">F21*1.2</f>
        <v>0</v>
      </c>
      <c r="H21" s="14">
        <f t="shared" ref="H21" si="15">E21*F21</f>
        <v>0</v>
      </c>
      <c r="I21" s="14">
        <f t="shared" ref="I21" si="16">E21*G21</f>
        <v>0</v>
      </c>
    </row>
    <row r="22" spans="1:14" ht="24" x14ac:dyDescent="0.25">
      <c r="A22" s="71">
        <v>16</v>
      </c>
      <c r="B22" s="73" t="s">
        <v>137</v>
      </c>
      <c r="C22" s="79"/>
      <c r="D22" s="12" t="s">
        <v>124</v>
      </c>
      <c r="E22" s="12">
        <v>2</v>
      </c>
      <c r="F22" s="81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4" x14ac:dyDescent="0.25">
      <c r="A23" s="71">
        <v>17</v>
      </c>
      <c r="B23" s="73" t="s">
        <v>138</v>
      </c>
      <c r="C23" s="79"/>
      <c r="D23" s="12" t="s">
        <v>139</v>
      </c>
      <c r="E23" s="12">
        <v>10</v>
      </c>
      <c r="F23" s="81">
        <v>0</v>
      </c>
      <c r="G23" s="14">
        <f t="shared" ref="G23:G24" si="17">F23*1.2</f>
        <v>0</v>
      </c>
      <c r="H23" s="14">
        <f>E23*F23</f>
        <v>0</v>
      </c>
      <c r="I23" s="14">
        <f t="shared" ref="I23:I24" si="18">E23*G23</f>
        <v>0</v>
      </c>
    </row>
    <row r="24" spans="1:14" ht="24" x14ac:dyDescent="0.25">
      <c r="A24" s="71">
        <v>18</v>
      </c>
      <c r="B24" s="73" t="s">
        <v>140</v>
      </c>
      <c r="C24" s="79"/>
      <c r="D24" s="12" t="s">
        <v>139</v>
      </c>
      <c r="E24" s="12">
        <v>15</v>
      </c>
      <c r="F24" s="81">
        <v>0</v>
      </c>
      <c r="G24" s="14">
        <f t="shared" si="17"/>
        <v>0</v>
      </c>
      <c r="H24" s="14">
        <f t="shared" ref="H24" si="19">E24*F24</f>
        <v>0</v>
      </c>
      <c r="I24" s="14">
        <f t="shared" si="18"/>
        <v>0</v>
      </c>
    </row>
    <row r="25" spans="1:14" ht="24" x14ac:dyDescent="0.25">
      <c r="A25" s="71">
        <v>19</v>
      </c>
      <c r="B25" s="73" t="s">
        <v>141</v>
      </c>
      <c r="C25" s="79"/>
      <c r="D25" s="12" t="s">
        <v>139</v>
      </c>
      <c r="E25" s="12">
        <v>22</v>
      </c>
      <c r="F25" s="81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4" x14ac:dyDescent="0.25">
      <c r="A26" s="71">
        <v>20</v>
      </c>
      <c r="B26" s="73" t="s">
        <v>142</v>
      </c>
      <c r="C26" s="79"/>
      <c r="D26" s="12" t="s">
        <v>139</v>
      </c>
      <c r="E26" s="12">
        <v>15</v>
      </c>
      <c r="F26" s="81">
        <v>0</v>
      </c>
      <c r="G26" s="14">
        <f t="shared" ref="G26:G27" si="20">F26*1.2</f>
        <v>0</v>
      </c>
      <c r="H26" s="14">
        <f>E26*F26</f>
        <v>0</v>
      </c>
      <c r="I26" s="14">
        <f t="shared" ref="I26:I27" si="21">E26*G26</f>
        <v>0</v>
      </c>
    </row>
    <row r="27" spans="1:14" ht="24" x14ac:dyDescent="0.25">
      <c r="A27" s="71">
        <v>21</v>
      </c>
      <c r="B27" s="73" t="s">
        <v>143</v>
      </c>
      <c r="C27" s="79"/>
      <c r="D27" s="12" t="s">
        <v>139</v>
      </c>
      <c r="E27" s="12">
        <v>21</v>
      </c>
      <c r="F27" s="81">
        <v>0</v>
      </c>
      <c r="G27" s="14">
        <f t="shared" si="20"/>
        <v>0</v>
      </c>
      <c r="H27" s="14">
        <f t="shared" ref="H27" si="22">E27*F27</f>
        <v>0</v>
      </c>
      <c r="I27" s="14">
        <f t="shared" si="21"/>
        <v>0</v>
      </c>
    </row>
    <row r="28" spans="1:14" ht="24" x14ac:dyDescent="0.25">
      <c r="A28" s="71">
        <v>22</v>
      </c>
      <c r="B28" s="73" t="s">
        <v>144</v>
      </c>
      <c r="C28" s="79"/>
      <c r="D28" s="12" t="s">
        <v>139</v>
      </c>
      <c r="E28" s="12">
        <v>1</v>
      </c>
      <c r="F28" s="81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24" x14ac:dyDescent="0.25">
      <c r="A29" s="71">
        <v>23</v>
      </c>
      <c r="B29" s="73" t="s">
        <v>145</v>
      </c>
      <c r="C29" s="79"/>
      <c r="D29" s="12" t="s">
        <v>139</v>
      </c>
      <c r="E29" s="12">
        <v>2</v>
      </c>
      <c r="F29" s="81">
        <v>0</v>
      </c>
      <c r="G29" s="14">
        <f t="shared" ref="G29:G30" si="23">F29*1.2</f>
        <v>0</v>
      </c>
      <c r="H29" s="14">
        <f>E29*F29</f>
        <v>0</v>
      </c>
      <c r="I29" s="14">
        <f t="shared" ref="I29:I30" si="24">E29*G29</f>
        <v>0</v>
      </c>
    </row>
    <row r="30" spans="1:14" x14ac:dyDescent="0.25">
      <c r="A30" s="71">
        <v>24</v>
      </c>
      <c r="B30" s="73" t="s">
        <v>146</v>
      </c>
      <c r="C30" s="79"/>
      <c r="D30" s="12" t="s">
        <v>70</v>
      </c>
      <c r="E30" s="12">
        <v>50</v>
      </c>
      <c r="F30" s="81">
        <v>0</v>
      </c>
      <c r="G30" s="14">
        <f t="shared" si="23"/>
        <v>0</v>
      </c>
      <c r="H30" s="14">
        <f t="shared" ref="H30" si="25">E30*F30</f>
        <v>0</v>
      </c>
      <c r="I30" s="14">
        <f t="shared" si="24"/>
        <v>0</v>
      </c>
    </row>
    <row r="31" spans="1:14" x14ac:dyDescent="0.25">
      <c r="A31" s="71">
        <v>25</v>
      </c>
      <c r="B31" s="73" t="s">
        <v>147</v>
      </c>
      <c r="C31" s="79"/>
      <c r="D31" s="12" t="s">
        <v>70</v>
      </c>
      <c r="E31" s="12">
        <v>1</v>
      </c>
      <c r="F31" s="81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x14ac:dyDescent="0.25">
      <c r="A32" s="71">
        <v>26</v>
      </c>
      <c r="B32" s="73" t="s">
        <v>148</v>
      </c>
      <c r="C32" s="79"/>
      <c r="D32" s="12" t="s">
        <v>124</v>
      </c>
      <c r="E32" s="12">
        <v>1</v>
      </c>
      <c r="F32" s="81">
        <v>0</v>
      </c>
      <c r="G32" s="14">
        <f t="shared" ref="G32:G33" si="26">F32*1.2</f>
        <v>0</v>
      </c>
      <c r="H32" s="14">
        <f>E32*F32</f>
        <v>0</v>
      </c>
      <c r="I32" s="14">
        <f t="shared" ref="I32:I33" si="27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71">
        <v>27</v>
      </c>
      <c r="B33" s="73" t="s">
        <v>149</v>
      </c>
      <c r="C33" s="79"/>
      <c r="D33" s="12" t="s">
        <v>70</v>
      </c>
      <c r="E33" s="12">
        <v>1</v>
      </c>
      <c r="F33" s="81">
        <v>0</v>
      </c>
      <c r="G33" s="14">
        <f t="shared" si="26"/>
        <v>0</v>
      </c>
      <c r="H33" s="14">
        <f t="shared" ref="H33" si="28">E33*F33</f>
        <v>0</v>
      </c>
      <c r="I33" s="14">
        <f t="shared" si="27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71">
        <v>28</v>
      </c>
      <c r="B34" s="73" t="s">
        <v>150</v>
      </c>
      <c r="C34" s="79"/>
      <c r="D34" s="12" t="s">
        <v>124</v>
      </c>
      <c r="E34" s="12">
        <v>1</v>
      </c>
      <c r="F34" s="81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71">
        <v>29</v>
      </c>
      <c r="B35" s="73" t="s">
        <v>151</v>
      </c>
      <c r="C35" s="79"/>
      <c r="D35" s="12" t="s">
        <v>70</v>
      </c>
      <c r="E35" s="12">
        <v>1</v>
      </c>
      <c r="F35" s="81">
        <v>0</v>
      </c>
      <c r="G35" s="14">
        <f t="shared" ref="G35:G36" si="29">F35*1.2</f>
        <v>0</v>
      </c>
      <c r="H35" s="14">
        <f>E35*F35</f>
        <v>0</v>
      </c>
      <c r="I35" s="14">
        <f t="shared" ref="I35:I36" si="30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71">
        <v>30</v>
      </c>
      <c r="B36" s="73" t="s">
        <v>152</v>
      </c>
      <c r="C36" s="79"/>
      <c r="D36" s="12" t="s">
        <v>70</v>
      </c>
      <c r="E36" s="12">
        <v>1</v>
      </c>
      <c r="F36" s="81">
        <v>0</v>
      </c>
      <c r="G36" s="14">
        <f t="shared" si="29"/>
        <v>0</v>
      </c>
      <c r="H36" s="14">
        <f t="shared" ref="H36" si="31">E36*F36</f>
        <v>0</v>
      </c>
      <c r="I36" s="14">
        <f t="shared" si="30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71">
        <v>31</v>
      </c>
      <c r="B37" s="73" t="s">
        <v>153</v>
      </c>
      <c r="C37" s="79"/>
      <c r="D37" s="12" t="s">
        <v>70</v>
      </c>
      <c r="E37" s="12">
        <v>1</v>
      </c>
      <c r="F37" s="81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71">
        <v>32</v>
      </c>
      <c r="B38" s="73" t="s">
        <v>154</v>
      </c>
      <c r="C38" s="79"/>
      <c r="D38" s="12" t="s">
        <v>70</v>
      </c>
      <c r="E38" s="12">
        <v>1</v>
      </c>
      <c r="F38" s="81">
        <v>0</v>
      </c>
      <c r="G38" s="14">
        <f t="shared" ref="G38:G39" si="32">F38*1.2</f>
        <v>0</v>
      </c>
      <c r="H38" s="14">
        <f>E38*F38</f>
        <v>0</v>
      </c>
      <c r="I38" s="14">
        <f t="shared" ref="I38:I39" si="33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71">
        <v>33</v>
      </c>
      <c r="B39" s="73" t="s">
        <v>155</v>
      </c>
      <c r="C39" s="79"/>
      <c r="D39" s="12" t="s">
        <v>70</v>
      </c>
      <c r="E39" s="12">
        <v>10</v>
      </c>
      <c r="F39" s="81">
        <v>0</v>
      </c>
      <c r="G39" s="14">
        <f t="shared" si="32"/>
        <v>0</v>
      </c>
      <c r="H39" s="14">
        <f t="shared" ref="H39" si="34">E39*F39</f>
        <v>0</v>
      </c>
      <c r="I39" s="14">
        <f t="shared" si="33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71">
        <v>34</v>
      </c>
      <c r="B40" s="73" t="s">
        <v>156</v>
      </c>
      <c r="C40" s="79"/>
      <c r="D40" s="12" t="s">
        <v>70</v>
      </c>
      <c r="E40" s="12">
        <v>5</v>
      </c>
      <c r="F40" s="81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71">
        <v>35</v>
      </c>
      <c r="B41" s="73" t="s">
        <v>157</v>
      </c>
      <c r="C41" s="79"/>
      <c r="D41" s="12" t="s">
        <v>70</v>
      </c>
      <c r="E41" s="12">
        <v>1</v>
      </c>
      <c r="F41" s="81">
        <v>0</v>
      </c>
      <c r="G41" s="14">
        <f t="shared" ref="G41:G42" si="35">F41*1.2</f>
        <v>0</v>
      </c>
      <c r="H41" s="14">
        <f>E41*F41</f>
        <v>0</v>
      </c>
      <c r="I41" s="14">
        <f t="shared" ref="I41:I42" si="36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71">
        <v>36</v>
      </c>
      <c r="B42" s="73" t="s">
        <v>158</v>
      </c>
      <c r="C42" s="79"/>
      <c r="D42" s="12" t="s">
        <v>70</v>
      </c>
      <c r="E42" s="12">
        <v>1</v>
      </c>
      <c r="F42" s="81">
        <v>0</v>
      </c>
      <c r="G42" s="14">
        <f t="shared" si="35"/>
        <v>0</v>
      </c>
      <c r="H42" s="14">
        <f t="shared" ref="H42" si="37">E42*F42</f>
        <v>0</v>
      </c>
      <c r="I42" s="14">
        <f t="shared" si="36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24" x14ac:dyDescent="0.25">
      <c r="A43" s="71">
        <v>37</v>
      </c>
      <c r="B43" s="73" t="s">
        <v>159</v>
      </c>
      <c r="C43" s="79"/>
      <c r="D43" s="12" t="s">
        <v>70</v>
      </c>
      <c r="E43" s="12">
        <v>1</v>
      </c>
      <c r="F43" s="81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71">
        <v>38</v>
      </c>
      <c r="B44" s="73" t="s">
        <v>160</v>
      </c>
      <c r="C44" s="79"/>
      <c r="D44" s="12" t="s">
        <v>70</v>
      </c>
      <c r="E44" s="12">
        <v>50</v>
      </c>
      <c r="F44" s="81">
        <v>0</v>
      </c>
      <c r="G44" s="14">
        <f t="shared" ref="G44:G45" si="38">F44*1.2</f>
        <v>0</v>
      </c>
      <c r="H44" s="14">
        <f>E44*F44</f>
        <v>0</v>
      </c>
      <c r="I44" s="14">
        <f t="shared" ref="I44:I45" si="39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A45" s="71">
        <v>39</v>
      </c>
      <c r="B45" s="73" t="s">
        <v>161</v>
      </c>
      <c r="C45" s="79"/>
      <c r="D45" s="12" t="s">
        <v>162</v>
      </c>
      <c r="E45" s="12">
        <v>100</v>
      </c>
      <c r="F45" s="81">
        <v>0</v>
      </c>
      <c r="G45" s="14">
        <f t="shared" si="38"/>
        <v>0</v>
      </c>
      <c r="H45" s="14">
        <f t="shared" ref="H45" si="40">E45*F45</f>
        <v>0</v>
      </c>
      <c r="I45" s="14">
        <f t="shared" si="39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A46" s="71">
        <v>40</v>
      </c>
      <c r="B46" s="73" t="s">
        <v>163</v>
      </c>
      <c r="C46" s="79"/>
      <c r="D46" s="12" t="s">
        <v>162</v>
      </c>
      <c r="E46" s="12">
        <v>100</v>
      </c>
      <c r="F46" s="81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4" x14ac:dyDescent="0.25">
      <c r="A47" s="71">
        <v>41</v>
      </c>
      <c r="B47" s="73" t="s">
        <v>166</v>
      </c>
      <c r="C47" s="79"/>
      <c r="D47" s="12" t="s">
        <v>70</v>
      </c>
      <c r="E47" s="12">
        <v>2</v>
      </c>
      <c r="F47" s="81">
        <v>0</v>
      </c>
      <c r="G47" s="14">
        <f t="shared" ref="G47:G48" si="41">F47*1.2</f>
        <v>0</v>
      </c>
      <c r="H47" s="14">
        <f>E47*F47</f>
        <v>0</v>
      </c>
      <c r="I47" s="14">
        <f t="shared" ref="I47:I48" si="42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36" x14ac:dyDescent="0.25">
      <c r="A48" s="71">
        <v>42</v>
      </c>
      <c r="B48" s="73" t="s">
        <v>167</v>
      </c>
      <c r="C48" s="79"/>
      <c r="D48" s="12" t="s">
        <v>70</v>
      </c>
      <c r="E48" s="12">
        <v>2</v>
      </c>
      <c r="F48" s="81">
        <v>0</v>
      </c>
      <c r="G48" s="14">
        <f t="shared" si="41"/>
        <v>0</v>
      </c>
      <c r="H48" s="14">
        <f t="shared" ref="H48" si="43">E48*F48</f>
        <v>0</v>
      </c>
      <c r="I48" s="14">
        <f t="shared" si="42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24" x14ac:dyDescent="0.25">
      <c r="A49" s="71">
        <v>43</v>
      </c>
      <c r="B49" s="73" t="s">
        <v>168</v>
      </c>
      <c r="C49" s="79"/>
      <c r="D49" s="12" t="s">
        <v>70</v>
      </c>
      <c r="E49" s="12">
        <v>2</v>
      </c>
      <c r="F49" s="81">
        <v>0</v>
      </c>
      <c r="G49" s="14">
        <f t="shared" si="12"/>
        <v>0</v>
      </c>
      <c r="H49" s="14">
        <f t="shared" ref="H49" si="44">E49*F49</f>
        <v>0</v>
      </c>
      <c r="I49" s="14">
        <f t="shared" si="13"/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36" x14ac:dyDescent="0.25">
      <c r="A50" s="71">
        <v>44</v>
      </c>
      <c r="B50" s="73" t="s">
        <v>169</v>
      </c>
      <c r="C50" s="79"/>
      <c r="D50" s="12" t="s">
        <v>70</v>
      </c>
      <c r="E50" s="12">
        <v>2</v>
      </c>
      <c r="F50" s="81">
        <v>0</v>
      </c>
      <c r="G50" s="14">
        <f>F50*1.2</f>
        <v>0</v>
      </c>
      <c r="H50" s="14">
        <f>E50*F50</f>
        <v>0</v>
      </c>
      <c r="I50" s="14">
        <f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71">
        <v>45</v>
      </c>
      <c r="B51" s="73" t="s">
        <v>170</v>
      </c>
      <c r="C51" s="79"/>
      <c r="D51" s="12" t="s">
        <v>124</v>
      </c>
      <c r="E51" s="12">
        <v>5</v>
      </c>
      <c r="F51" s="81">
        <v>0</v>
      </c>
      <c r="G51" s="14">
        <f t="shared" ref="G51:G52" si="45">F51*1.2</f>
        <v>0</v>
      </c>
      <c r="H51" s="14">
        <f>E51*F51</f>
        <v>0</v>
      </c>
      <c r="I51" s="14">
        <f t="shared" ref="I51:I52" si="46">E51*G51</f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24" x14ac:dyDescent="0.25">
      <c r="A52" s="71">
        <v>46</v>
      </c>
      <c r="B52" s="73" t="s">
        <v>171</v>
      </c>
      <c r="C52" s="79"/>
      <c r="D52" s="12" t="s">
        <v>124</v>
      </c>
      <c r="E52" s="12">
        <v>15</v>
      </c>
      <c r="F52" s="81">
        <v>0</v>
      </c>
      <c r="G52" s="14">
        <f t="shared" si="45"/>
        <v>0</v>
      </c>
      <c r="H52" s="14">
        <f t="shared" ref="H52" si="47">E52*F52</f>
        <v>0</v>
      </c>
      <c r="I52" s="14">
        <f t="shared" si="46"/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4" x14ac:dyDescent="0.25">
      <c r="A53" s="71">
        <v>47</v>
      </c>
      <c r="B53" s="73" t="s">
        <v>172</v>
      </c>
      <c r="C53" s="79"/>
      <c r="D53" s="12" t="s">
        <v>124</v>
      </c>
      <c r="E53" s="12">
        <v>15</v>
      </c>
      <c r="F53" s="81">
        <v>0</v>
      </c>
      <c r="G53" s="14">
        <f>F53*1.2</f>
        <v>0</v>
      </c>
      <c r="H53" s="14">
        <f>E53*F53</f>
        <v>0</v>
      </c>
      <c r="I53" s="14">
        <f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24" x14ac:dyDescent="0.25">
      <c r="A54" s="71">
        <v>48</v>
      </c>
      <c r="B54" s="73" t="s">
        <v>173</v>
      </c>
      <c r="C54" s="79"/>
      <c r="D54" s="12" t="s">
        <v>124</v>
      </c>
      <c r="E54" s="12">
        <v>15</v>
      </c>
      <c r="F54" s="81">
        <v>0</v>
      </c>
      <c r="G54" s="14">
        <f t="shared" ref="G54:G55" si="48">F54*1.2</f>
        <v>0</v>
      </c>
      <c r="H54" s="14">
        <f>E54*F54</f>
        <v>0</v>
      </c>
      <c r="I54" s="14">
        <f t="shared" ref="I54:I55" si="49">E54*G54</f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24" x14ac:dyDescent="0.25">
      <c r="A55" s="71">
        <v>49</v>
      </c>
      <c r="B55" s="73" t="s">
        <v>174</v>
      </c>
      <c r="C55" s="79"/>
      <c r="D55" s="12" t="s">
        <v>124</v>
      </c>
      <c r="E55" s="12">
        <v>15</v>
      </c>
      <c r="F55" s="81">
        <v>0</v>
      </c>
      <c r="G55" s="14">
        <f t="shared" si="48"/>
        <v>0</v>
      </c>
      <c r="H55" s="14">
        <f t="shared" ref="H55" si="50">E55*F55</f>
        <v>0</v>
      </c>
      <c r="I55" s="14">
        <f t="shared" si="49"/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24" x14ac:dyDescent="0.25">
      <c r="A56" s="71">
        <v>50</v>
      </c>
      <c r="B56" s="73" t="s">
        <v>175</v>
      </c>
      <c r="C56" s="79"/>
      <c r="D56" s="12" t="s">
        <v>124</v>
      </c>
      <c r="E56" s="12">
        <v>15</v>
      </c>
      <c r="F56" s="81">
        <v>0</v>
      </c>
      <c r="G56" s="14">
        <f>F56*1.2</f>
        <v>0</v>
      </c>
      <c r="H56" s="14">
        <f>E56*F56</f>
        <v>0</v>
      </c>
      <c r="I56" s="14">
        <f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24" x14ac:dyDescent="0.25">
      <c r="A57" s="71">
        <v>51</v>
      </c>
      <c r="B57" s="73" t="s">
        <v>176</v>
      </c>
      <c r="C57" s="79"/>
      <c r="D57" s="12" t="s">
        <v>124</v>
      </c>
      <c r="E57" s="12">
        <v>15</v>
      </c>
      <c r="F57" s="81">
        <v>0</v>
      </c>
      <c r="G57" s="14">
        <f t="shared" ref="G57:G58" si="51">F57*1.2</f>
        <v>0</v>
      </c>
      <c r="H57" s="14">
        <f>E57*F57</f>
        <v>0</v>
      </c>
      <c r="I57" s="14">
        <f t="shared" ref="I57:I58" si="52">E57*G57</f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24" x14ac:dyDescent="0.25">
      <c r="A58" s="71">
        <v>52</v>
      </c>
      <c r="B58" s="73" t="s">
        <v>177</v>
      </c>
      <c r="C58" s="79"/>
      <c r="D58" s="12" t="s">
        <v>70</v>
      </c>
      <c r="E58" s="12">
        <v>5</v>
      </c>
      <c r="F58" s="81">
        <v>0</v>
      </c>
      <c r="G58" s="14">
        <f t="shared" si="51"/>
        <v>0</v>
      </c>
      <c r="H58" s="14">
        <f t="shared" ref="H58" si="53">E58*F58</f>
        <v>0</v>
      </c>
      <c r="I58" s="14">
        <f t="shared" si="52"/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36" x14ac:dyDescent="0.25">
      <c r="A59" s="71">
        <v>53</v>
      </c>
      <c r="B59" s="73" t="s">
        <v>178</v>
      </c>
      <c r="C59" s="79"/>
      <c r="D59" s="12" t="s">
        <v>70</v>
      </c>
      <c r="E59" s="12">
        <v>5</v>
      </c>
      <c r="F59" s="81">
        <v>0</v>
      </c>
      <c r="G59" s="14">
        <f>F59*1.2</f>
        <v>0</v>
      </c>
      <c r="H59" s="14">
        <f>E59*F59</f>
        <v>0</v>
      </c>
      <c r="I59" s="14">
        <f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36" x14ac:dyDescent="0.25">
      <c r="A60" s="71">
        <v>54</v>
      </c>
      <c r="B60" s="73" t="s">
        <v>179</v>
      </c>
      <c r="C60" s="79"/>
      <c r="D60" s="12" t="s">
        <v>70</v>
      </c>
      <c r="E60" s="12">
        <v>5</v>
      </c>
      <c r="F60" s="81">
        <v>0</v>
      </c>
      <c r="G60" s="14">
        <f t="shared" ref="G60:G61" si="54">F60*1.2</f>
        <v>0</v>
      </c>
      <c r="H60" s="14">
        <f>E60*F60</f>
        <v>0</v>
      </c>
      <c r="I60" s="14">
        <f t="shared" ref="I60:I61" si="55">E60*G60</f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24" x14ac:dyDescent="0.25">
      <c r="A61" s="71">
        <v>55</v>
      </c>
      <c r="B61" s="73" t="s">
        <v>180</v>
      </c>
      <c r="C61" s="79"/>
      <c r="D61" s="12" t="s">
        <v>124</v>
      </c>
      <c r="E61" s="12">
        <v>5</v>
      </c>
      <c r="F61" s="81">
        <v>0</v>
      </c>
      <c r="G61" s="14">
        <f t="shared" si="54"/>
        <v>0</v>
      </c>
      <c r="H61" s="14">
        <f t="shared" ref="H61" si="56">E61*F61</f>
        <v>0</v>
      </c>
      <c r="I61" s="14">
        <f t="shared" si="55"/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24" x14ac:dyDescent="0.25">
      <c r="A62" s="71">
        <v>56</v>
      </c>
      <c r="B62" s="73" t="s">
        <v>181</v>
      </c>
      <c r="C62" s="79"/>
      <c r="D62" s="12" t="s">
        <v>124</v>
      </c>
      <c r="E62" s="12">
        <v>20</v>
      </c>
      <c r="F62" s="81">
        <v>0</v>
      </c>
      <c r="G62" s="14">
        <f>F62*1.2</f>
        <v>0</v>
      </c>
      <c r="H62" s="14">
        <f>E62*F62</f>
        <v>0</v>
      </c>
      <c r="I62" s="14">
        <f>E62*G62</f>
        <v>0</v>
      </c>
      <c r="K62" s="6">
        <v>45</v>
      </c>
      <c r="M62" s="6">
        <v>54</v>
      </c>
      <c r="N62" s="6">
        <v>120</v>
      </c>
    </row>
    <row r="63" spans="1:14" ht="24" x14ac:dyDescent="0.25">
      <c r="A63" s="71">
        <v>57</v>
      </c>
      <c r="B63" s="73" t="s">
        <v>182</v>
      </c>
      <c r="C63" s="79"/>
      <c r="D63" s="12" t="s">
        <v>124</v>
      </c>
      <c r="E63" s="12">
        <v>10</v>
      </c>
      <c r="F63" s="81">
        <v>0</v>
      </c>
      <c r="G63" s="14">
        <f t="shared" ref="G63:G64" si="57">F63*1.2</f>
        <v>0</v>
      </c>
      <c r="H63" s="14">
        <f>E63*F63</f>
        <v>0</v>
      </c>
      <c r="I63" s="14">
        <f t="shared" ref="I63:I64" si="58">E63*G63</f>
        <v>0</v>
      </c>
      <c r="M63" s="6">
        <v>55</v>
      </c>
      <c r="N63" s="6">
        <v>121</v>
      </c>
    </row>
    <row r="64" spans="1:14" ht="24" x14ac:dyDescent="0.25">
      <c r="A64" s="71">
        <v>58</v>
      </c>
      <c r="B64" s="73" t="s">
        <v>183</v>
      </c>
      <c r="C64" s="79"/>
      <c r="D64" s="12" t="s">
        <v>70</v>
      </c>
      <c r="E64" s="12">
        <v>10</v>
      </c>
      <c r="F64" s="81">
        <v>0</v>
      </c>
      <c r="G64" s="14">
        <f t="shared" si="57"/>
        <v>0</v>
      </c>
      <c r="H64" s="14">
        <f t="shared" ref="H64" si="59">E64*F64</f>
        <v>0</v>
      </c>
      <c r="I64" s="14">
        <f t="shared" si="58"/>
        <v>0</v>
      </c>
      <c r="M64" s="6">
        <v>56</v>
      </c>
      <c r="N64" s="6">
        <v>122</v>
      </c>
    </row>
    <row r="65" spans="1:14" ht="24" x14ac:dyDescent="0.25">
      <c r="A65" s="71">
        <v>59</v>
      </c>
      <c r="B65" s="73" t="s">
        <v>184</v>
      </c>
      <c r="C65" s="79"/>
      <c r="D65" s="12" t="s">
        <v>124</v>
      </c>
      <c r="E65" s="12">
        <v>3</v>
      </c>
      <c r="F65" s="81">
        <v>0</v>
      </c>
      <c r="G65" s="14">
        <f>F65*1.2</f>
        <v>0</v>
      </c>
      <c r="H65" s="14">
        <f>E65*F65</f>
        <v>0</v>
      </c>
      <c r="I65" s="14">
        <f>E65*G65</f>
        <v>0</v>
      </c>
      <c r="M65" s="6">
        <v>57</v>
      </c>
      <c r="N65" s="6">
        <v>123</v>
      </c>
    </row>
    <row r="66" spans="1:14" ht="36" x14ac:dyDescent="0.25">
      <c r="A66" s="71">
        <v>60</v>
      </c>
      <c r="B66" s="73" t="s">
        <v>185</v>
      </c>
      <c r="C66" s="79"/>
      <c r="D66" s="12" t="s">
        <v>70</v>
      </c>
      <c r="E66" s="12">
        <v>1</v>
      </c>
      <c r="F66" s="81">
        <v>0</v>
      </c>
      <c r="G66" s="14">
        <f t="shared" ref="G66:G67" si="60">F66*1.2</f>
        <v>0</v>
      </c>
      <c r="H66" s="14">
        <f>E66*F66</f>
        <v>0</v>
      </c>
      <c r="I66" s="14">
        <f t="shared" ref="I66:I67" si="61">E66*G66</f>
        <v>0</v>
      </c>
      <c r="M66" s="6">
        <v>58</v>
      </c>
      <c r="N66" s="6">
        <v>124</v>
      </c>
    </row>
    <row r="67" spans="1:14" x14ac:dyDescent="0.25">
      <c r="A67" s="71">
        <v>61</v>
      </c>
      <c r="B67" s="73" t="s">
        <v>186</v>
      </c>
      <c r="C67" s="79"/>
      <c r="D67" s="12" t="s">
        <v>162</v>
      </c>
      <c r="E67" s="12">
        <v>20</v>
      </c>
      <c r="F67" s="81">
        <v>0</v>
      </c>
      <c r="G67" s="14">
        <f t="shared" si="60"/>
        <v>0</v>
      </c>
      <c r="H67" s="14">
        <f t="shared" ref="H67" si="62">E67*F67</f>
        <v>0</v>
      </c>
      <c r="I67" s="14">
        <f t="shared" si="61"/>
        <v>0</v>
      </c>
      <c r="M67" s="6">
        <v>59</v>
      </c>
      <c r="N67" s="6">
        <v>125</v>
      </c>
    </row>
    <row r="68" spans="1:14" x14ac:dyDescent="0.25">
      <c r="A68" s="71">
        <v>62</v>
      </c>
      <c r="B68" s="73" t="s">
        <v>187</v>
      </c>
      <c r="C68" s="79"/>
      <c r="D68" s="12" t="s">
        <v>70</v>
      </c>
      <c r="E68" s="12">
        <v>10</v>
      </c>
      <c r="F68" s="81">
        <v>0</v>
      </c>
      <c r="G68" s="14">
        <f>F68*1.2</f>
        <v>0</v>
      </c>
      <c r="H68" s="14">
        <f>E68*F68</f>
        <v>0</v>
      </c>
      <c r="I68" s="14">
        <f>E68*G68</f>
        <v>0</v>
      </c>
      <c r="M68" s="6">
        <v>60</v>
      </c>
      <c r="N68" s="6">
        <v>126</v>
      </c>
    </row>
    <row r="69" spans="1:14" ht="24" x14ac:dyDescent="0.25">
      <c r="A69" s="12">
        <v>63</v>
      </c>
      <c r="B69" s="74" t="s">
        <v>188</v>
      </c>
      <c r="C69" s="79"/>
      <c r="D69" s="75" t="s">
        <v>70</v>
      </c>
      <c r="E69" s="75">
        <v>150</v>
      </c>
      <c r="F69" s="82">
        <v>0</v>
      </c>
      <c r="G69" s="14">
        <f t="shared" ref="G69:G70" si="63">F69*1.2</f>
        <v>0</v>
      </c>
      <c r="H69" s="14">
        <f>E69*F69</f>
        <v>0</v>
      </c>
      <c r="I69" s="14">
        <f t="shared" ref="I69:I70" si="64">E69*G69</f>
        <v>0</v>
      </c>
      <c r="M69" s="6">
        <v>61</v>
      </c>
      <c r="N69" s="6">
        <v>127</v>
      </c>
    </row>
    <row r="70" spans="1:14" ht="24" x14ac:dyDescent="0.25">
      <c r="A70" s="12">
        <v>64</v>
      </c>
      <c r="B70" s="13" t="s">
        <v>189</v>
      </c>
      <c r="C70" s="80"/>
      <c r="D70" s="12" t="s">
        <v>70</v>
      </c>
      <c r="E70" s="12">
        <v>1</v>
      </c>
      <c r="F70" s="82">
        <v>0</v>
      </c>
      <c r="G70" s="14">
        <f t="shared" si="63"/>
        <v>0</v>
      </c>
      <c r="H70" s="14">
        <f t="shared" ref="H70" si="65">E70*F70</f>
        <v>0</v>
      </c>
      <c r="I70" s="14">
        <f t="shared" si="64"/>
        <v>0</v>
      </c>
      <c r="M70" s="6">
        <v>62</v>
      </c>
      <c r="N70" s="6">
        <v>128</v>
      </c>
    </row>
    <row r="71" spans="1:14" ht="24.75" customHeight="1" x14ac:dyDescent="0.25">
      <c r="A71" s="12">
        <v>65</v>
      </c>
      <c r="B71" s="13" t="s">
        <v>190</v>
      </c>
      <c r="C71" s="80"/>
      <c r="D71" s="12" t="s">
        <v>70</v>
      </c>
      <c r="E71" s="12">
        <v>1</v>
      </c>
      <c r="F71" s="82">
        <v>0</v>
      </c>
      <c r="G71" s="14">
        <f>F71*1.2</f>
        <v>0</v>
      </c>
      <c r="H71" s="14">
        <f>E71*F71</f>
        <v>0</v>
      </c>
      <c r="I71" s="14">
        <f>E71*G71</f>
        <v>0</v>
      </c>
      <c r="M71" s="6">
        <v>63</v>
      </c>
      <c r="N71" s="6">
        <v>129</v>
      </c>
    </row>
    <row r="72" spans="1:14" ht="24" x14ac:dyDescent="0.25">
      <c r="A72" s="12">
        <v>66</v>
      </c>
      <c r="B72" s="13" t="s">
        <v>191</v>
      </c>
      <c r="C72" s="80"/>
      <c r="D72" s="12" t="s">
        <v>192</v>
      </c>
      <c r="E72" s="12">
        <v>3</v>
      </c>
      <c r="F72" s="82">
        <v>0</v>
      </c>
      <c r="G72" s="14">
        <f t="shared" ref="G72:G73" si="66">F72*1.2</f>
        <v>0</v>
      </c>
      <c r="H72" s="14">
        <f>E72*F72</f>
        <v>0</v>
      </c>
      <c r="I72" s="14">
        <f t="shared" ref="I72:I73" si="67">E72*G72</f>
        <v>0</v>
      </c>
      <c r="M72" s="6">
        <v>64</v>
      </c>
      <c r="N72" s="6">
        <v>130</v>
      </c>
    </row>
    <row r="73" spans="1:14" ht="24" x14ac:dyDescent="0.25">
      <c r="A73" s="12">
        <v>67</v>
      </c>
      <c r="B73" s="13" t="s">
        <v>193</v>
      </c>
      <c r="C73" s="80"/>
      <c r="D73" s="12" t="s">
        <v>194</v>
      </c>
      <c r="E73" s="12">
        <v>1</v>
      </c>
      <c r="F73" s="82">
        <v>0</v>
      </c>
      <c r="G73" s="14">
        <f t="shared" si="66"/>
        <v>0</v>
      </c>
      <c r="H73" s="14">
        <f t="shared" ref="H73" si="68">E73*F73</f>
        <v>0</v>
      </c>
      <c r="I73" s="14">
        <f t="shared" si="67"/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195</v>
      </c>
      <c r="C74" s="80"/>
      <c r="D74" s="12" t="s">
        <v>196</v>
      </c>
      <c r="E74" s="12">
        <v>1</v>
      </c>
      <c r="F74" s="82">
        <v>0</v>
      </c>
      <c r="G74" s="14">
        <f>F74*1.2</f>
        <v>0</v>
      </c>
      <c r="H74" s="14">
        <f>E74*F74</f>
        <v>0</v>
      </c>
      <c r="I74" s="14">
        <f>E74*G74</f>
        <v>0</v>
      </c>
      <c r="M74" s="6">
        <v>66</v>
      </c>
      <c r="N74" s="6">
        <v>132</v>
      </c>
    </row>
    <row r="75" spans="1:14" x14ac:dyDescent="0.25">
      <c r="A75" s="12">
        <v>69</v>
      </c>
      <c r="B75" s="13" t="s">
        <v>197</v>
      </c>
      <c r="C75" s="80"/>
      <c r="D75" s="12" t="s">
        <v>196</v>
      </c>
      <c r="E75" s="12">
        <v>1</v>
      </c>
      <c r="F75" s="82">
        <v>0</v>
      </c>
      <c r="G75" s="14">
        <f t="shared" ref="G75:G76" si="69">F75*1.2</f>
        <v>0</v>
      </c>
      <c r="H75" s="14">
        <f>E75*F75</f>
        <v>0</v>
      </c>
      <c r="I75" s="14">
        <f t="shared" ref="I75:I76" si="70">E75*G75</f>
        <v>0</v>
      </c>
      <c r="M75" s="6">
        <v>67</v>
      </c>
      <c r="N75" s="6">
        <v>133</v>
      </c>
    </row>
    <row r="76" spans="1:14" ht="24" x14ac:dyDescent="0.25">
      <c r="A76" s="12">
        <v>70</v>
      </c>
      <c r="B76" s="13" t="s">
        <v>198</v>
      </c>
      <c r="C76" s="80"/>
      <c r="D76" s="12" t="s">
        <v>70</v>
      </c>
      <c r="E76" s="12">
        <v>10</v>
      </c>
      <c r="F76" s="82">
        <v>0</v>
      </c>
      <c r="G76" s="14">
        <f t="shared" si="69"/>
        <v>0</v>
      </c>
      <c r="H76" s="14">
        <f t="shared" ref="H76" si="71">E76*F76</f>
        <v>0</v>
      </c>
      <c r="I76" s="14">
        <f t="shared" si="70"/>
        <v>0</v>
      </c>
      <c r="M76" s="6">
        <v>68</v>
      </c>
      <c r="N76" s="6">
        <v>134</v>
      </c>
    </row>
    <row r="77" spans="1:14" ht="24" x14ac:dyDescent="0.25">
      <c r="A77" s="12">
        <v>71</v>
      </c>
      <c r="B77" s="13" t="s">
        <v>199</v>
      </c>
      <c r="C77" s="80"/>
      <c r="D77" s="12" t="s">
        <v>70</v>
      </c>
      <c r="E77" s="12">
        <v>2</v>
      </c>
      <c r="F77" s="82">
        <v>0</v>
      </c>
      <c r="G77" s="14">
        <f>F77*1.2</f>
        <v>0</v>
      </c>
      <c r="H77" s="14">
        <f>E77*F77</f>
        <v>0</v>
      </c>
      <c r="I77" s="14">
        <f>E77*G77</f>
        <v>0</v>
      </c>
      <c r="M77" s="6">
        <v>69</v>
      </c>
      <c r="N77" s="6">
        <v>135</v>
      </c>
    </row>
    <row r="78" spans="1:14" ht="24" x14ac:dyDescent="0.25">
      <c r="A78" s="12">
        <v>72</v>
      </c>
      <c r="B78" s="13" t="s">
        <v>200</v>
      </c>
      <c r="C78" s="80"/>
      <c r="D78" s="12" t="s">
        <v>70</v>
      </c>
      <c r="E78" s="12">
        <v>2</v>
      </c>
      <c r="F78" s="82">
        <v>0</v>
      </c>
      <c r="G78" s="14">
        <f>F78*1.2</f>
        <v>0</v>
      </c>
      <c r="H78" s="14">
        <f>E78*F78</f>
        <v>0</v>
      </c>
      <c r="I78" s="14">
        <f>E78*G78</f>
        <v>0</v>
      </c>
      <c r="M78" s="6">
        <v>70</v>
      </c>
      <c r="N78" s="6">
        <v>136</v>
      </c>
    </row>
    <row r="79" spans="1:14" x14ac:dyDescent="0.25">
      <c r="A79" s="191" t="s">
        <v>23</v>
      </c>
      <c r="B79" s="191"/>
      <c r="C79" s="191"/>
      <c r="D79" s="191"/>
      <c r="E79" s="191"/>
      <c r="F79" s="191"/>
      <c r="G79" s="191"/>
      <c r="H79" s="67">
        <f>SUM(H7:H78)</f>
        <v>0</v>
      </c>
      <c r="I79" s="67">
        <f>SUM(I7:I78)</f>
        <v>0</v>
      </c>
      <c r="M79" s="6">
        <v>71</v>
      </c>
      <c r="N79" s="6">
        <v>137</v>
      </c>
    </row>
    <row r="80" spans="1:14" x14ac:dyDescent="0.25">
      <c r="A80" s="10"/>
      <c r="M80" s="6">
        <v>72</v>
      </c>
      <c r="N80" s="6">
        <v>138</v>
      </c>
    </row>
    <row r="81" spans="1:14" x14ac:dyDescent="0.25">
      <c r="A81" s="203" t="s">
        <v>38</v>
      </c>
      <c r="B81" s="203"/>
      <c r="C81" s="203"/>
      <c r="D81" s="203"/>
      <c r="E81" s="203"/>
      <c r="F81" s="203"/>
      <c r="G81" s="203"/>
      <c r="H81" s="203"/>
      <c r="I81" s="203"/>
      <c r="M81" s="6">
        <v>73</v>
      </c>
      <c r="N81" s="6">
        <v>139</v>
      </c>
    </row>
    <row r="82" spans="1:14" ht="15" customHeight="1" x14ac:dyDescent="0.25">
      <c r="A82" s="186"/>
      <c r="B82" s="187"/>
      <c r="C82" s="187"/>
      <c r="D82" s="187"/>
      <c r="E82" s="187"/>
      <c r="F82" s="187"/>
      <c r="G82" s="187"/>
      <c r="H82" s="187"/>
      <c r="I82" s="188"/>
      <c r="M82" s="6">
        <v>74</v>
      </c>
      <c r="N82" s="6">
        <v>140</v>
      </c>
    </row>
    <row r="83" spans="1:14" ht="25.5" customHeight="1" x14ac:dyDescent="0.25">
      <c r="A83" s="192" t="s">
        <v>31</v>
      </c>
      <c r="B83" s="193"/>
      <c r="C83" s="68">
        <f>H79</f>
        <v>0</v>
      </c>
      <c r="D83" s="17" t="s">
        <v>33</v>
      </c>
      <c r="E83" s="17"/>
      <c r="F83" s="17"/>
      <c r="G83" s="18"/>
      <c r="H83" s="18"/>
      <c r="I83" s="19"/>
      <c r="M83" s="6">
        <v>75</v>
      </c>
      <c r="N83" s="6">
        <v>141</v>
      </c>
    </row>
    <row r="84" spans="1:14" ht="25.5" customHeight="1" x14ac:dyDescent="0.25">
      <c r="A84" s="192" t="s">
        <v>31</v>
      </c>
      <c r="B84" s="193"/>
      <c r="C84" s="68">
        <f>I79</f>
        <v>0</v>
      </c>
      <c r="D84" s="17" t="s">
        <v>32</v>
      </c>
      <c r="E84" s="17"/>
      <c r="F84" s="17"/>
      <c r="G84" s="18"/>
      <c r="H84" s="18"/>
      <c r="I84" s="19"/>
      <c r="M84" s="6">
        <v>76</v>
      </c>
      <c r="N84" s="6">
        <v>142</v>
      </c>
    </row>
    <row r="85" spans="1:14" ht="33" customHeight="1" x14ac:dyDescent="0.25">
      <c r="A85" s="194" t="s">
        <v>56</v>
      </c>
      <c r="B85" s="195"/>
      <c r="C85" s="105" t="s">
        <v>55</v>
      </c>
      <c r="D85" s="41"/>
      <c r="E85" s="196" t="s">
        <v>60</v>
      </c>
      <c r="F85" s="196"/>
      <c r="G85" s="196"/>
      <c r="H85" s="196"/>
      <c r="I85" s="197"/>
      <c r="M85" s="6">
        <v>77</v>
      </c>
      <c r="N85" s="6">
        <v>143</v>
      </c>
    </row>
    <row r="86" spans="1:14" ht="26.25" customHeight="1" x14ac:dyDescent="0.25">
      <c r="A86" s="192" t="s">
        <v>57</v>
      </c>
      <c r="B86" s="193"/>
      <c r="C86" s="105" t="s">
        <v>58</v>
      </c>
      <c r="D86" s="41"/>
      <c r="E86" s="196" t="s">
        <v>59</v>
      </c>
      <c r="F86" s="196"/>
      <c r="G86" s="196"/>
      <c r="H86" s="196"/>
      <c r="I86" s="197"/>
      <c r="M86" s="6">
        <v>78</v>
      </c>
      <c r="N86" s="6">
        <v>144</v>
      </c>
    </row>
    <row r="87" spans="1:14" ht="26.25" customHeight="1" x14ac:dyDescent="0.25">
      <c r="A87" s="192" t="s">
        <v>61</v>
      </c>
      <c r="B87" s="193"/>
      <c r="C87" s="105" t="s">
        <v>63</v>
      </c>
      <c r="D87" s="41"/>
      <c r="E87" s="196" t="s">
        <v>62</v>
      </c>
      <c r="F87" s="196"/>
      <c r="G87" s="196"/>
      <c r="H87" s="196"/>
      <c r="I87" s="197"/>
      <c r="M87" s="6">
        <v>79</v>
      </c>
      <c r="N87" s="6">
        <v>145</v>
      </c>
    </row>
    <row r="88" spans="1:14" ht="22.5" customHeight="1" x14ac:dyDescent="0.25">
      <c r="A88" s="200" t="s">
        <v>67</v>
      </c>
      <c r="B88" s="200"/>
      <c r="C88" s="200"/>
      <c r="D88" s="200"/>
      <c r="E88" s="200"/>
      <c r="F88" s="200"/>
      <c r="G88" s="200"/>
      <c r="H88" s="200"/>
      <c r="I88" s="200"/>
      <c r="M88" s="6">
        <v>80</v>
      </c>
      <c r="N88" s="6">
        <v>146</v>
      </c>
    </row>
    <row r="89" spans="1:14" ht="26.25" customHeight="1" x14ac:dyDescent="0.25">
      <c r="A89" s="192" t="s">
        <v>64</v>
      </c>
      <c r="B89" s="193"/>
      <c r="C89" s="105" t="s">
        <v>65</v>
      </c>
      <c r="D89" s="41"/>
      <c r="E89" s="196" t="s">
        <v>66</v>
      </c>
      <c r="F89" s="196"/>
      <c r="G89" s="196"/>
      <c r="H89" s="196"/>
      <c r="I89" s="197"/>
      <c r="M89" s="6">
        <v>81</v>
      </c>
      <c r="N89" s="6">
        <v>147</v>
      </c>
    </row>
    <row r="90" spans="1:14" x14ac:dyDescent="0.25">
      <c r="A90" s="106"/>
      <c r="B90" s="108"/>
      <c r="C90" s="107"/>
      <c r="D90" s="108"/>
      <c r="E90" s="107"/>
      <c r="F90" s="24"/>
      <c r="G90" s="24"/>
      <c r="H90" s="25"/>
      <c r="I90" s="26"/>
      <c r="M90" s="6">
        <v>82</v>
      </c>
      <c r="N90" s="6">
        <v>148</v>
      </c>
    </row>
    <row r="91" spans="1:14" ht="38.25" customHeight="1" x14ac:dyDescent="0.25">
      <c r="A91" s="109"/>
      <c r="B91" s="28" t="s">
        <v>25</v>
      </c>
      <c r="C91" s="29"/>
      <c r="E91" s="30"/>
      <c r="F91" s="30"/>
      <c r="G91" s="198" t="s">
        <v>26</v>
      </c>
      <c r="H91" s="198"/>
      <c r="I91" s="31"/>
      <c r="M91" s="6">
        <v>83</v>
      </c>
      <c r="N91" s="6">
        <v>149</v>
      </c>
    </row>
    <row r="92" spans="1:14" x14ac:dyDescent="0.25">
      <c r="A92" s="109"/>
      <c r="B92" s="51"/>
      <c r="C92" s="29"/>
      <c r="D92" s="29"/>
      <c r="E92" s="107"/>
      <c r="F92" s="24"/>
      <c r="G92" s="204"/>
      <c r="H92" s="204"/>
      <c r="I92" s="31"/>
      <c r="M92" s="6">
        <v>84</v>
      </c>
      <c r="N92" s="6">
        <v>150</v>
      </c>
    </row>
    <row r="93" spans="1:14" x14ac:dyDescent="0.25">
      <c r="A93" s="109"/>
      <c r="B93" s="52"/>
      <c r="C93" s="29"/>
      <c r="D93" s="183" t="s">
        <v>27</v>
      </c>
      <c r="E93" s="183"/>
      <c r="F93" s="107"/>
      <c r="G93" s="199"/>
      <c r="H93" s="199"/>
      <c r="I93" s="31"/>
      <c r="M93" s="6">
        <v>85</v>
      </c>
      <c r="N93" s="6">
        <v>151</v>
      </c>
    </row>
    <row r="94" spans="1:14" x14ac:dyDescent="0.25">
      <c r="A94" s="160"/>
      <c r="B94" s="158"/>
      <c r="D94" s="183"/>
      <c r="E94" s="183"/>
      <c r="F94" s="24"/>
      <c r="G94" s="25"/>
      <c r="I94" s="31"/>
      <c r="M94" s="6">
        <v>86</v>
      </c>
      <c r="N94" s="6">
        <v>152</v>
      </c>
    </row>
    <row r="95" spans="1:14" ht="15.75" x14ac:dyDescent="0.25">
      <c r="A95" s="179"/>
      <c r="B95" s="180"/>
      <c r="C95" s="180"/>
      <c r="D95" s="180"/>
      <c r="E95" s="180"/>
      <c r="F95" s="33"/>
      <c r="G95" s="33"/>
      <c r="H95" s="33"/>
      <c r="I95" s="34"/>
      <c r="M95" s="6">
        <v>87</v>
      </c>
      <c r="N95" s="6">
        <v>153</v>
      </c>
    </row>
    <row r="96" spans="1:14" x14ac:dyDescent="0.25">
      <c r="A96" s="10"/>
      <c r="G96" s="24"/>
      <c r="M96" s="6">
        <v>88</v>
      </c>
      <c r="N96" s="6">
        <v>154</v>
      </c>
    </row>
    <row r="97" spans="1:18" x14ac:dyDescent="0.25">
      <c r="A97" s="181" t="s">
        <v>28</v>
      </c>
      <c r="B97" s="181"/>
      <c r="C97" s="181"/>
      <c r="D97" s="181"/>
      <c r="E97" s="181"/>
      <c r="F97" s="181"/>
      <c r="G97" s="181"/>
      <c r="H97" s="181"/>
      <c r="I97" s="181"/>
      <c r="M97" s="6">
        <v>89</v>
      </c>
      <c r="N97" s="6">
        <v>155</v>
      </c>
    </row>
    <row r="98" spans="1:18" x14ac:dyDescent="0.25">
      <c r="A98" s="184" t="s">
        <v>1159</v>
      </c>
      <c r="B98" s="184"/>
      <c r="C98" s="184"/>
      <c r="D98" s="184"/>
      <c r="E98" s="184"/>
      <c r="F98" s="184"/>
      <c r="G98" s="184"/>
      <c r="H98" s="184"/>
      <c r="I98" s="184"/>
      <c r="M98" s="6">
        <v>90</v>
      </c>
      <c r="N98" s="6">
        <v>156</v>
      </c>
    </row>
    <row r="99" spans="1:18" ht="43.5" customHeight="1" x14ac:dyDescent="0.25">
      <c r="A99" s="182" t="s">
        <v>29</v>
      </c>
      <c r="B99" s="182"/>
      <c r="C99" s="182"/>
      <c r="D99" s="182"/>
      <c r="E99" s="182"/>
      <c r="F99" s="182"/>
      <c r="G99" s="182"/>
      <c r="H99" s="182"/>
      <c r="I99" s="182"/>
      <c r="M99" s="6">
        <v>91</v>
      </c>
      <c r="N99" s="6">
        <v>157</v>
      </c>
    </row>
    <row r="100" spans="1:18" x14ac:dyDescent="0.25">
      <c r="M100" s="6">
        <v>92</v>
      </c>
      <c r="N100" s="6">
        <v>158</v>
      </c>
      <c r="O100" s="6">
        <v>15</v>
      </c>
      <c r="P100" s="6">
        <v>1</v>
      </c>
      <c r="Q100" s="6">
        <v>24</v>
      </c>
      <c r="R100" s="6">
        <v>90</v>
      </c>
    </row>
    <row r="101" spans="1:18" x14ac:dyDescent="0.25">
      <c r="M101" s="6">
        <v>93</v>
      </c>
      <c r="N101" s="6">
        <v>159</v>
      </c>
      <c r="O101" s="6">
        <v>16</v>
      </c>
      <c r="P101" s="6">
        <v>2</v>
      </c>
      <c r="Q101" s="6">
        <v>25</v>
      </c>
      <c r="R101" s="6">
        <v>91</v>
      </c>
    </row>
    <row r="102" spans="1:18" x14ac:dyDescent="0.25">
      <c r="M102" s="6">
        <v>94</v>
      </c>
      <c r="N102" s="6">
        <v>160</v>
      </c>
      <c r="O102" s="6">
        <v>17</v>
      </c>
      <c r="P102" s="6">
        <v>3</v>
      </c>
      <c r="Q102" s="6">
        <v>26</v>
      </c>
      <c r="R102" s="6">
        <v>92</v>
      </c>
    </row>
    <row r="103" spans="1:18" x14ac:dyDescent="0.25">
      <c r="M103" s="6">
        <v>95</v>
      </c>
      <c r="N103" s="6">
        <v>161</v>
      </c>
      <c r="O103" s="6">
        <v>18</v>
      </c>
      <c r="P103" s="6">
        <v>4</v>
      </c>
      <c r="Q103" s="6">
        <v>27</v>
      </c>
      <c r="R103" s="6">
        <v>93</v>
      </c>
    </row>
    <row r="104" spans="1:18" x14ac:dyDescent="0.25">
      <c r="M104" s="6">
        <v>96</v>
      </c>
      <c r="N104" s="6">
        <v>162</v>
      </c>
      <c r="O104" s="6">
        <v>19</v>
      </c>
      <c r="P104" s="6">
        <v>5</v>
      </c>
      <c r="Q104" s="6">
        <v>28</v>
      </c>
      <c r="R104" s="6">
        <v>94</v>
      </c>
    </row>
    <row r="105" spans="1:18" x14ac:dyDescent="0.25">
      <c r="M105" s="6">
        <v>97</v>
      </c>
      <c r="N105" s="6">
        <v>163</v>
      </c>
      <c r="O105" s="6">
        <v>20</v>
      </c>
      <c r="P105" s="6">
        <v>6</v>
      </c>
      <c r="Q105" s="6">
        <v>29</v>
      </c>
      <c r="R105" s="6">
        <v>95</v>
      </c>
    </row>
    <row r="106" spans="1:18" x14ac:dyDescent="0.25">
      <c r="M106" s="6">
        <v>98</v>
      </c>
      <c r="N106" s="6">
        <v>164</v>
      </c>
      <c r="O106" s="6">
        <v>21</v>
      </c>
      <c r="P106" s="6">
        <v>7</v>
      </c>
      <c r="Q106" s="6">
        <v>30</v>
      </c>
      <c r="R106" s="6">
        <v>96</v>
      </c>
    </row>
    <row r="107" spans="1:18" x14ac:dyDescent="0.25">
      <c r="M107" s="6">
        <v>99</v>
      </c>
      <c r="N107" s="6">
        <v>165</v>
      </c>
      <c r="O107" s="6">
        <v>22</v>
      </c>
      <c r="P107" s="6">
        <v>8</v>
      </c>
      <c r="Q107" s="6">
        <v>31</v>
      </c>
      <c r="R107" s="6">
        <v>97</v>
      </c>
    </row>
    <row r="108" spans="1:18" x14ac:dyDescent="0.25">
      <c r="M108" s="6">
        <v>100</v>
      </c>
      <c r="N108" s="6">
        <v>166</v>
      </c>
      <c r="O108" s="6">
        <v>23</v>
      </c>
      <c r="P108" s="6">
        <v>9</v>
      </c>
      <c r="Q108" s="6">
        <v>32</v>
      </c>
      <c r="R108" s="6">
        <v>98</v>
      </c>
    </row>
    <row r="109" spans="1:18" x14ac:dyDescent="0.25">
      <c r="M109" s="6">
        <v>101</v>
      </c>
      <c r="N109" s="6">
        <v>167</v>
      </c>
      <c r="O109" s="6">
        <v>24</v>
      </c>
      <c r="P109" s="6">
        <v>10</v>
      </c>
      <c r="Q109" s="6">
        <v>33</v>
      </c>
      <c r="R109" s="6">
        <v>99</v>
      </c>
    </row>
    <row r="110" spans="1:18" x14ac:dyDescent="0.25">
      <c r="M110" s="6">
        <v>102</v>
      </c>
      <c r="N110" s="6">
        <v>168</v>
      </c>
      <c r="O110" s="6">
        <v>25</v>
      </c>
      <c r="P110" s="6">
        <v>11</v>
      </c>
      <c r="Q110" s="6">
        <v>34</v>
      </c>
      <c r="R110" s="6">
        <v>100</v>
      </c>
    </row>
    <row r="111" spans="1:18" x14ac:dyDescent="0.25">
      <c r="M111" s="6">
        <v>103</v>
      </c>
      <c r="N111" s="6">
        <v>169</v>
      </c>
      <c r="O111" s="6">
        <v>26</v>
      </c>
      <c r="P111" s="6">
        <v>12</v>
      </c>
      <c r="Q111" s="6">
        <v>35</v>
      </c>
      <c r="R111" s="6">
        <v>101</v>
      </c>
    </row>
    <row r="112" spans="1:18" x14ac:dyDescent="0.25">
      <c r="M112" s="6">
        <v>104</v>
      </c>
      <c r="N112" s="6">
        <v>170</v>
      </c>
      <c r="O112" s="6">
        <v>27</v>
      </c>
      <c r="P112" s="6">
        <v>13</v>
      </c>
      <c r="Q112" s="6">
        <v>36</v>
      </c>
      <c r="R112" s="6">
        <v>102</v>
      </c>
    </row>
    <row r="113" spans="13:18" x14ac:dyDescent="0.25">
      <c r="M113" s="6">
        <v>105</v>
      </c>
      <c r="N113" s="6">
        <v>171</v>
      </c>
      <c r="O113" s="6">
        <v>28</v>
      </c>
      <c r="P113" s="6">
        <v>14</v>
      </c>
      <c r="Q113" s="6">
        <v>37</v>
      </c>
      <c r="R113" s="6">
        <v>103</v>
      </c>
    </row>
    <row r="114" spans="13:18" x14ac:dyDescent="0.25">
      <c r="M114" s="6">
        <v>106</v>
      </c>
      <c r="N114" s="6">
        <v>172</v>
      </c>
      <c r="O114" s="6">
        <v>29</v>
      </c>
      <c r="P114" s="6">
        <v>15</v>
      </c>
      <c r="Q114" s="6">
        <v>38</v>
      </c>
      <c r="R114" s="6">
        <v>104</v>
      </c>
    </row>
    <row r="115" spans="13:18" x14ac:dyDescent="0.25">
      <c r="M115" s="6">
        <v>107</v>
      </c>
      <c r="N115" s="6">
        <v>173</v>
      </c>
      <c r="O115" s="6">
        <v>30</v>
      </c>
      <c r="P115" s="6">
        <v>16</v>
      </c>
      <c r="Q115" s="6">
        <v>39</v>
      </c>
      <c r="R115" s="6">
        <v>105</v>
      </c>
    </row>
    <row r="116" spans="13:18" x14ac:dyDescent="0.25">
      <c r="M116" s="6">
        <v>108</v>
      </c>
      <c r="N116" s="6">
        <v>174</v>
      </c>
      <c r="O116" s="6">
        <v>31</v>
      </c>
      <c r="P116" s="6">
        <v>17</v>
      </c>
      <c r="Q116" s="6">
        <v>40</v>
      </c>
      <c r="R116" s="6">
        <v>106</v>
      </c>
    </row>
    <row r="117" spans="13:18" x14ac:dyDescent="0.25">
      <c r="M117" s="6">
        <v>109</v>
      </c>
      <c r="N117" s="6">
        <v>175</v>
      </c>
      <c r="O117" s="6">
        <v>32</v>
      </c>
      <c r="P117" s="6">
        <v>18</v>
      </c>
      <c r="Q117" s="6">
        <v>41</v>
      </c>
      <c r="R117" s="6">
        <v>107</v>
      </c>
    </row>
    <row r="118" spans="13:18" x14ac:dyDescent="0.25">
      <c r="M118" s="6">
        <v>110</v>
      </c>
      <c r="N118" s="6">
        <v>176</v>
      </c>
      <c r="O118" s="6">
        <v>33</v>
      </c>
      <c r="P118" s="6">
        <v>19</v>
      </c>
      <c r="Q118" s="6">
        <v>42</v>
      </c>
      <c r="R118" s="6">
        <v>108</v>
      </c>
    </row>
    <row r="119" spans="13:18" x14ac:dyDescent="0.25">
      <c r="M119" s="6">
        <v>111</v>
      </c>
      <c r="N119" s="6">
        <v>177</v>
      </c>
      <c r="O119" s="6">
        <v>34</v>
      </c>
      <c r="P119" s="6">
        <v>20</v>
      </c>
      <c r="Q119" s="6">
        <v>43</v>
      </c>
      <c r="R119" s="6">
        <v>109</v>
      </c>
    </row>
    <row r="120" spans="13:18" x14ac:dyDescent="0.25">
      <c r="M120" s="6">
        <v>112</v>
      </c>
      <c r="N120" s="6">
        <v>178</v>
      </c>
      <c r="O120" s="6">
        <v>35</v>
      </c>
      <c r="P120" s="6">
        <v>21</v>
      </c>
      <c r="Q120" s="6">
        <v>44</v>
      </c>
      <c r="R120" s="6">
        <v>110</v>
      </c>
    </row>
    <row r="121" spans="13:18" x14ac:dyDescent="0.25">
      <c r="M121" s="6">
        <v>113</v>
      </c>
      <c r="N121" s="6">
        <v>179</v>
      </c>
      <c r="O121" s="6">
        <v>36</v>
      </c>
      <c r="P121" s="6">
        <v>22</v>
      </c>
      <c r="Q121" s="6">
        <v>45</v>
      </c>
      <c r="R121" s="6">
        <v>111</v>
      </c>
    </row>
    <row r="122" spans="13:18" x14ac:dyDescent="0.25">
      <c r="M122" s="6">
        <v>114</v>
      </c>
      <c r="N122" s="6">
        <v>180</v>
      </c>
      <c r="O122" s="6">
        <v>37</v>
      </c>
      <c r="P122" s="6">
        <v>23</v>
      </c>
      <c r="Q122" s="6">
        <v>46</v>
      </c>
      <c r="R122" s="6">
        <v>112</v>
      </c>
    </row>
    <row r="123" spans="13:18" x14ac:dyDescent="0.25">
      <c r="M123" s="6">
        <v>115</v>
      </c>
      <c r="N123" s="6">
        <v>181</v>
      </c>
      <c r="O123" s="6">
        <v>38</v>
      </c>
      <c r="P123" s="6">
        <v>24</v>
      </c>
      <c r="Q123" s="6">
        <v>47</v>
      </c>
      <c r="R123" s="6">
        <v>113</v>
      </c>
    </row>
    <row r="124" spans="13:18" x14ac:dyDescent="0.25">
      <c r="M124" s="6">
        <v>116</v>
      </c>
      <c r="N124" s="6">
        <v>182</v>
      </c>
      <c r="O124" s="6">
        <v>39</v>
      </c>
      <c r="P124" s="6">
        <v>25</v>
      </c>
      <c r="Q124" s="6">
        <v>48</v>
      </c>
      <c r="R124" s="6">
        <v>114</v>
      </c>
    </row>
    <row r="125" spans="13:18" x14ac:dyDescent="0.25">
      <c r="M125" s="6">
        <v>117</v>
      </c>
      <c r="N125" s="6">
        <v>183</v>
      </c>
      <c r="O125" s="6">
        <v>40</v>
      </c>
      <c r="P125" s="6">
        <v>26</v>
      </c>
      <c r="Q125" s="6">
        <v>49</v>
      </c>
      <c r="R125" s="6">
        <v>115</v>
      </c>
    </row>
    <row r="126" spans="13:18" x14ac:dyDescent="0.25">
      <c r="M126" s="6">
        <v>118</v>
      </c>
      <c r="N126" s="6">
        <v>184</v>
      </c>
      <c r="O126" s="6">
        <v>41</v>
      </c>
      <c r="P126" s="6">
        <v>27</v>
      </c>
      <c r="Q126" s="6">
        <v>50</v>
      </c>
      <c r="R126" s="6">
        <v>116</v>
      </c>
    </row>
    <row r="127" spans="13:18" x14ac:dyDescent="0.25">
      <c r="M127" s="6">
        <v>119</v>
      </c>
      <c r="N127" s="6">
        <v>185</v>
      </c>
      <c r="O127" s="6">
        <v>42</v>
      </c>
      <c r="P127" s="6">
        <v>28</v>
      </c>
      <c r="Q127" s="6">
        <v>51</v>
      </c>
      <c r="R127" s="6">
        <v>117</v>
      </c>
    </row>
    <row r="128" spans="13:18" x14ac:dyDescent="0.25">
      <c r="M128" s="6">
        <v>120</v>
      </c>
      <c r="N128" s="6">
        <v>186</v>
      </c>
      <c r="O128" s="6">
        <v>43</v>
      </c>
      <c r="P128" s="6">
        <v>29</v>
      </c>
      <c r="Q128" s="6">
        <v>52</v>
      </c>
      <c r="R128" s="6">
        <v>118</v>
      </c>
    </row>
    <row r="129" spans="14:18" x14ac:dyDescent="0.25">
      <c r="N129" s="6">
        <v>187</v>
      </c>
      <c r="O129" s="6">
        <v>44</v>
      </c>
      <c r="P129" s="6">
        <v>30</v>
      </c>
      <c r="Q129" s="6">
        <v>53</v>
      </c>
      <c r="R129" s="6">
        <v>119</v>
      </c>
    </row>
    <row r="130" spans="14:18" x14ac:dyDescent="0.25">
      <c r="N130" s="6">
        <v>188</v>
      </c>
      <c r="O130" s="6">
        <v>45</v>
      </c>
      <c r="Q130" s="6">
        <v>54</v>
      </c>
      <c r="R130" s="6">
        <v>120</v>
      </c>
    </row>
    <row r="131" spans="14:18" x14ac:dyDescent="0.25">
      <c r="N131" s="6">
        <v>189</v>
      </c>
      <c r="Q131" s="6">
        <v>55</v>
      </c>
      <c r="R131" s="6">
        <v>121</v>
      </c>
    </row>
    <row r="132" spans="14:18" x14ac:dyDescent="0.25">
      <c r="N132" s="6">
        <v>190</v>
      </c>
      <c r="Q132" s="6">
        <v>56</v>
      </c>
      <c r="R132" s="6">
        <v>122</v>
      </c>
    </row>
    <row r="133" spans="14:18" x14ac:dyDescent="0.25">
      <c r="N133" s="6">
        <v>191</v>
      </c>
      <c r="Q133" s="6">
        <v>57</v>
      </c>
      <c r="R133" s="6">
        <v>123</v>
      </c>
    </row>
    <row r="134" spans="14:18" x14ac:dyDescent="0.25">
      <c r="N134" s="6">
        <v>192</v>
      </c>
      <c r="Q134" s="6">
        <v>58</v>
      </c>
      <c r="R134" s="6">
        <v>124</v>
      </c>
    </row>
    <row r="135" spans="14:18" x14ac:dyDescent="0.25">
      <c r="N135" s="6">
        <v>193</v>
      </c>
      <c r="Q135" s="6">
        <v>59</v>
      </c>
      <c r="R135" s="6">
        <v>125</v>
      </c>
    </row>
    <row r="136" spans="14:18" x14ac:dyDescent="0.25">
      <c r="N136" s="6">
        <v>194</v>
      </c>
      <c r="Q136" s="6">
        <v>60</v>
      </c>
      <c r="R136" s="6">
        <v>126</v>
      </c>
    </row>
    <row r="137" spans="14:18" x14ac:dyDescent="0.25">
      <c r="N137" s="6">
        <v>195</v>
      </c>
      <c r="Q137" s="6">
        <v>61</v>
      </c>
      <c r="R137" s="6">
        <v>127</v>
      </c>
    </row>
    <row r="138" spans="14:18" x14ac:dyDescent="0.25">
      <c r="N138" s="6">
        <v>196</v>
      </c>
      <c r="Q138" s="6">
        <v>62</v>
      </c>
      <c r="R138" s="6">
        <v>128</v>
      </c>
    </row>
    <row r="139" spans="14:18" x14ac:dyDescent="0.25">
      <c r="N139" s="6">
        <v>197</v>
      </c>
      <c r="Q139" s="6">
        <v>63</v>
      </c>
      <c r="R139" s="6">
        <v>129</v>
      </c>
    </row>
    <row r="140" spans="14:18" x14ac:dyDescent="0.25">
      <c r="N140" s="6">
        <v>198</v>
      </c>
      <c r="Q140" s="6">
        <v>64</v>
      </c>
      <c r="R140" s="6">
        <v>130</v>
      </c>
    </row>
    <row r="141" spans="14:18" x14ac:dyDescent="0.25">
      <c r="N141" s="6">
        <v>199</v>
      </c>
      <c r="Q141" s="6">
        <v>65</v>
      </c>
      <c r="R141" s="6">
        <v>131</v>
      </c>
    </row>
    <row r="142" spans="14:18" x14ac:dyDescent="0.25">
      <c r="N142" s="6">
        <v>200</v>
      </c>
      <c r="Q142" s="6">
        <v>66</v>
      </c>
      <c r="R142" s="6">
        <v>132</v>
      </c>
    </row>
    <row r="143" spans="14:18" x14ac:dyDescent="0.25">
      <c r="N143" s="6">
        <v>201</v>
      </c>
      <c r="Q143" s="6">
        <v>67</v>
      </c>
      <c r="R143" s="6">
        <v>133</v>
      </c>
    </row>
    <row r="144" spans="14:18" x14ac:dyDescent="0.25">
      <c r="N144" s="6">
        <v>202</v>
      </c>
      <c r="Q144" s="6">
        <v>68</v>
      </c>
      <c r="R144" s="6">
        <v>134</v>
      </c>
    </row>
    <row r="145" spans="14:18" x14ac:dyDescent="0.25">
      <c r="N145" s="6">
        <v>203</v>
      </c>
      <c r="Q145" s="6">
        <v>69</v>
      </c>
      <c r="R145" s="6">
        <v>135</v>
      </c>
    </row>
    <row r="146" spans="14:18" x14ac:dyDescent="0.25">
      <c r="N146" s="6">
        <v>204</v>
      </c>
      <c r="Q146" s="6">
        <v>70</v>
      </c>
      <c r="R146" s="6">
        <v>136</v>
      </c>
    </row>
    <row r="147" spans="14:18" x14ac:dyDescent="0.25">
      <c r="N147" s="6">
        <v>205</v>
      </c>
      <c r="Q147" s="6">
        <v>71</v>
      </c>
      <c r="R147" s="6">
        <v>137</v>
      </c>
    </row>
    <row r="148" spans="14:18" x14ac:dyDescent="0.25">
      <c r="N148" s="6">
        <v>206</v>
      </c>
      <c r="Q148" s="6">
        <v>72</v>
      </c>
      <c r="R148" s="6">
        <v>138</v>
      </c>
    </row>
    <row r="149" spans="14:18" x14ac:dyDescent="0.25">
      <c r="N149" s="6">
        <v>207</v>
      </c>
      <c r="Q149" s="6">
        <v>73</v>
      </c>
      <c r="R149" s="6">
        <v>139</v>
      </c>
    </row>
    <row r="150" spans="14:18" x14ac:dyDescent="0.25">
      <c r="N150" s="6">
        <v>208</v>
      </c>
      <c r="Q150" s="6">
        <v>74</v>
      </c>
      <c r="R150" s="6">
        <v>140</v>
      </c>
    </row>
    <row r="151" spans="14:18" x14ac:dyDescent="0.25">
      <c r="N151" s="6">
        <v>209</v>
      </c>
      <c r="Q151" s="6">
        <v>75</v>
      </c>
      <c r="R151" s="6">
        <v>141</v>
      </c>
    </row>
    <row r="152" spans="14:18" x14ac:dyDescent="0.25">
      <c r="N152" s="6">
        <v>210</v>
      </c>
      <c r="Q152" s="6">
        <v>76</v>
      </c>
      <c r="R152" s="6">
        <v>142</v>
      </c>
    </row>
    <row r="153" spans="14:18" x14ac:dyDescent="0.25">
      <c r="N153" s="6">
        <v>211</v>
      </c>
      <c r="Q153" s="6">
        <v>77</v>
      </c>
      <c r="R153" s="6">
        <v>143</v>
      </c>
    </row>
    <row r="154" spans="14:18" x14ac:dyDescent="0.25">
      <c r="N154" s="6">
        <v>212</v>
      </c>
      <c r="Q154" s="6">
        <v>78</v>
      </c>
      <c r="R154" s="6">
        <v>144</v>
      </c>
    </row>
    <row r="155" spans="14:18" x14ac:dyDescent="0.25">
      <c r="N155" s="6">
        <v>213</v>
      </c>
      <c r="Q155" s="6">
        <v>79</v>
      </c>
      <c r="R155" s="6">
        <v>145</v>
      </c>
    </row>
    <row r="156" spans="14:18" x14ac:dyDescent="0.25">
      <c r="N156" s="6">
        <v>214</v>
      </c>
      <c r="Q156" s="6">
        <v>80</v>
      </c>
      <c r="R156" s="6">
        <v>146</v>
      </c>
    </row>
    <row r="157" spans="14:18" x14ac:dyDescent="0.25">
      <c r="N157" s="6">
        <v>215</v>
      </c>
      <c r="Q157" s="6">
        <v>81</v>
      </c>
      <c r="R157" s="6">
        <v>147</v>
      </c>
    </row>
    <row r="158" spans="14:18" x14ac:dyDescent="0.25">
      <c r="N158" s="6">
        <v>216</v>
      </c>
      <c r="Q158" s="6">
        <v>82</v>
      </c>
      <c r="R158" s="6">
        <v>148</v>
      </c>
    </row>
    <row r="159" spans="14:18" x14ac:dyDescent="0.25">
      <c r="N159" s="6">
        <v>217</v>
      </c>
      <c r="Q159" s="6">
        <v>83</v>
      </c>
      <c r="R159" s="6">
        <v>149</v>
      </c>
    </row>
    <row r="160" spans="14:18" x14ac:dyDescent="0.25">
      <c r="N160" s="6">
        <v>218</v>
      </c>
      <c r="Q160" s="6">
        <v>84</v>
      </c>
      <c r="R160" s="6">
        <v>150</v>
      </c>
    </row>
    <row r="161" spans="14:18" x14ac:dyDescent="0.25">
      <c r="N161" s="6">
        <v>219</v>
      </c>
      <c r="Q161" s="6">
        <v>85</v>
      </c>
      <c r="R161" s="6">
        <v>151</v>
      </c>
    </row>
    <row r="162" spans="14:18" x14ac:dyDescent="0.25">
      <c r="N162" s="6">
        <v>220</v>
      </c>
      <c r="Q162" s="6">
        <v>86</v>
      </c>
      <c r="R162" s="6">
        <v>152</v>
      </c>
    </row>
    <row r="163" spans="14:18" x14ac:dyDescent="0.25">
      <c r="N163" s="6">
        <v>221</v>
      </c>
      <c r="Q163" s="6">
        <v>87</v>
      </c>
      <c r="R163" s="6">
        <v>153</v>
      </c>
    </row>
    <row r="164" spans="14:18" x14ac:dyDescent="0.25">
      <c r="N164" s="6">
        <v>222</v>
      </c>
      <c r="Q164" s="6">
        <v>88</v>
      </c>
      <c r="R164" s="6">
        <v>154</v>
      </c>
    </row>
    <row r="165" spans="14:18" x14ac:dyDescent="0.25">
      <c r="N165" s="6">
        <v>223</v>
      </c>
      <c r="Q165" s="6">
        <v>89</v>
      </c>
      <c r="R165" s="6">
        <v>155</v>
      </c>
    </row>
    <row r="166" spans="14:18" x14ac:dyDescent="0.25">
      <c r="N166" s="6">
        <v>224</v>
      </c>
      <c r="Q166" s="6">
        <v>90</v>
      </c>
      <c r="R166" s="6">
        <v>156</v>
      </c>
    </row>
    <row r="167" spans="14:18" x14ac:dyDescent="0.25">
      <c r="N167" s="6">
        <v>225</v>
      </c>
      <c r="Q167" s="6">
        <v>91</v>
      </c>
      <c r="R167" s="6">
        <v>157</v>
      </c>
    </row>
    <row r="168" spans="14:18" x14ac:dyDescent="0.25">
      <c r="N168" s="6">
        <v>226</v>
      </c>
      <c r="Q168" s="6">
        <v>92</v>
      </c>
      <c r="R168" s="6">
        <v>158</v>
      </c>
    </row>
    <row r="169" spans="14:18" x14ac:dyDescent="0.25">
      <c r="N169" s="6">
        <v>227</v>
      </c>
      <c r="Q169" s="6">
        <v>93</v>
      </c>
      <c r="R169" s="6">
        <v>159</v>
      </c>
    </row>
    <row r="170" spans="14:18" x14ac:dyDescent="0.25">
      <c r="N170" s="6">
        <v>228</v>
      </c>
      <c r="Q170" s="6">
        <v>94</v>
      </c>
      <c r="R170" s="6">
        <v>160</v>
      </c>
    </row>
    <row r="171" spans="14:18" x14ac:dyDescent="0.25">
      <c r="N171" s="6">
        <v>229</v>
      </c>
      <c r="Q171" s="6">
        <v>95</v>
      </c>
      <c r="R171" s="6">
        <v>161</v>
      </c>
    </row>
    <row r="172" spans="14:18" x14ac:dyDescent="0.25">
      <c r="N172" s="6">
        <v>230</v>
      </c>
      <c r="Q172" s="6">
        <v>96</v>
      </c>
      <c r="R172" s="6">
        <v>162</v>
      </c>
    </row>
    <row r="173" spans="14:18" x14ac:dyDescent="0.25">
      <c r="N173" s="6">
        <v>231</v>
      </c>
      <c r="Q173" s="6">
        <v>97</v>
      </c>
      <c r="R173" s="6">
        <v>163</v>
      </c>
    </row>
    <row r="174" spans="14:18" x14ac:dyDescent="0.25">
      <c r="N174" s="6">
        <v>232</v>
      </c>
      <c r="Q174" s="6">
        <v>98</v>
      </c>
      <c r="R174" s="6">
        <v>164</v>
      </c>
    </row>
    <row r="175" spans="14:18" x14ac:dyDescent="0.25">
      <c r="N175" s="6">
        <v>233</v>
      </c>
      <c r="Q175" s="6">
        <v>99</v>
      </c>
      <c r="R175" s="6">
        <v>165</v>
      </c>
    </row>
    <row r="176" spans="14:18" x14ac:dyDescent="0.25">
      <c r="N176" s="6">
        <v>234</v>
      </c>
      <c r="Q176" s="6">
        <v>100</v>
      </c>
      <c r="R176" s="6">
        <v>166</v>
      </c>
    </row>
    <row r="177" spans="14:18" x14ac:dyDescent="0.25">
      <c r="N177" s="6">
        <v>235</v>
      </c>
      <c r="Q177" s="6">
        <v>101</v>
      </c>
      <c r="R177" s="6">
        <v>167</v>
      </c>
    </row>
    <row r="178" spans="14:18" x14ac:dyDescent="0.25">
      <c r="N178" s="6">
        <v>236</v>
      </c>
      <c r="Q178" s="6">
        <v>102</v>
      </c>
      <c r="R178" s="6">
        <v>168</v>
      </c>
    </row>
    <row r="179" spans="14:18" x14ac:dyDescent="0.25">
      <c r="N179" s="6">
        <v>237</v>
      </c>
      <c r="Q179" s="6">
        <v>103</v>
      </c>
      <c r="R179" s="6">
        <v>169</v>
      </c>
    </row>
    <row r="180" spans="14:18" x14ac:dyDescent="0.25">
      <c r="N180" s="6">
        <v>238</v>
      </c>
      <c r="Q180" s="6">
        <v>104</v>
      </c>
      <c r="R180" s="6">
        <v>170</v>
      </c>
    </row>
    <row r="181" spans="14:18" x14ac:dyDescent="0.25">
      <c r="N181" s="6">
        <v>239</v>
      </c>
      <c r="Q181" s="6">
        <v>105</v>
      </c>
      <c r="R181" s="6">
        <v>171</v>
      </c>
    </row>
    <row r="182" spans="14:18" x14ac:dyDescent="0.25">
      <c r="N182" s="6">
        <v>240</v>
      </c>
      <c r="Q182" s="6">
        <v>106</v>
      </c>
      <c r="R182" s="6">
        <v>172</v>
      </c>
    </row>
    <row r="183" spans="14:18" x14ac:dyDescent="0.25">
      <c r="N183" s="6">
        <v>241</v>
      </c>
      <c r="Q183" s="6">
        <v>107</v>
      </c>
      <c r="R183" s="6">
        <v>173</v>
      </c>
    </row>
    <row r="184" spans="14:18" x14ac:dyDescent="0.25">
      <c r="N184" s="6">
        <v>242</v>
      </c>
      <c r="Q184" s="6">
        <v>108</v>
      </c>
      <c r="R184" s="6">
        <v>174</v>
      </c>
    </row>
    <row r="185" spans="14:18" x14ac:dyDescent="0.25">
      <c r="N185" s="6">
        <v>243</v>
      </c>
      <c r="Q185" s="6">
        <v>109</v>
      </c>
      <c r="R185" s="6">
        <v>175</v>
      </c>
    </row>
    <row r="186" spans="14:18" x14ac:dyDescent="0.25">
      <c r="N186" s="6">
        <v>244</v>
      </c>
      <c r="Q186" s="6">
        <v>110</v>
      </c>
      <c r="R186" s="6">
        <v>176</v>
      </c>
    </row>
    <row r="187" spans="14:18" x14ac:dyDescent="0.25">
      <c r="N187" s="6">
        <v>245</v>
      </c>
      <c r="Q187" s="6">
        <v>111</v>
      </c>
      <c r="R187" s="6">
        <v>177</v>
      </c>
    </row>
    <row r="188" spans="14:18" x14ac:dyDescent="0.25">
      <c r="N188" s="6">
        <v>246</v>
      </c>
      <c r="Q188" s="6">
        <v>112</v>
      </c>
      <c r="R188" s="6">
        <v>178</v>
      </c>
    </row>
    <row r="189" spans="14:18" x14ac:dyDescent="0.25">
      <c r="N189" s="6">
        <v>247</v>
      </c>
      <c r="Q189" s="6">
        <v>113</v>
      </c>
      <c r="R189" s="6">
        <v>179</v>
      </c>
    </row>
    <row r="190" spans="14:18" x14ac:dyDescent="0.25">
      <c r="N190" s="6">
        <v>248</v>
      </c>
      <c r="Q190" s="6">
        <v>114</v>
      </c>
      <c r="R190" s="6">
        <v>180</v>
      </c>
    </row>
    <row r="191" spans="14:18" x14ac:dyDescent="0.25">
      <c r="N191" s="6">
        <v>249</v>
      </c>
      <c r="Q191" s="6">
        <v>115</v>
      </c>
      <c r="R191" s="6">
        <v>181</v>
      </c>
    </row>
    <row r="192" spans="14:18" x14ac:dyDescent="0.25">
      <c r="N192" s="6">
        <v>250</v>
      </c>
      <c r="Q192" s="6">
        <v>116</v>
      </c>
      <c r="R192" s="6">
        <v>182</v>
      </c>
    </row>
    <row r="193" spans="14:18" x14ac:dyDescent="0.25">
      <c r="N193" s="6">
        <v>251</v>
      </c>
      <c r="Q193" s="6">
        <v>117</v>
      </c>
      <c r="R193" s="6">
        <v>183</v>
      </c>
    </row>
    <row r="194" spans="14:18" x14ac:dyDescent="0.25">
      <c r="N194" s="6">
        <v>252</v>
      </c>
      <c r="Q194" s="6">
        <v>118</v>
      </c>
      <c r="R194" s="6">
        <v>184</v>
      </c>
    </row>
    <row r="195" spans="14:18" x14ac:dyDescent="0.25">
      <c r="N195" s="6">
        <v>253</v>
      </c>
      <c r="Q195" s="6">
        <v>119</v>
      </c>
      <c r="R195" s="6">
        <v>185</v>
      </c>
    </row>
    <row r="196" spans="14:18" x14ac:dyDescent="0.25">
      <c r="N196" s="6">
        <v>254</v>
      </c>
      <c r="Q196" s="6">
        <v>120</v>
      </c>
      <c r="R196" s="6">
        <v>186</v>
      </c>
    </row>
    <row r="197" spans="14:18" x14ac:dyDescent="0.25">
      <c r="N197" s="6">
        <v>255</v>
      </c>
      <c r="R197" s="6">
        <v>187</v>
      </c>
    </row>
    <row r="198" spans="14:18" x14ac:dyDescent="0.25">
      <c r="N198" s="6">
        <v>256</v>
      </c>
      <c r="R198" s="6">
        <v>188</v>
      </c>
    </row>
    <row r="199" spans="14:18" x14ac:dyDescent="0.25">
      <c r="N199" s="6">
        <v>257</v>
      </c>
      <c r="R199" s="6">
        <v>189</v>
      </c>
    </row>
    <row r="200" spans="14:18" x14ac:dyDescent="0.25">
      <c r="N200" s="6">
        <v>258</v>
      </c>
      <c r="R200" s="6">
        <v>190</v>
      </c>
    </row>
    <row r="201" spans="14:18" x14ac:dyDescent="0.25">
      <c r="N201" s="6">
        <v>259</v>
      </c>
      <c r="R201" s="6">
        <v>191</v>
      </c>
    </row>
    <row r="202" spans="14:18" x14ac:dyDescent="0.25">
      <c r="N202" s="6">
        <v>260</v>
      </c>
      <c r="R202" s="6">
        <v>192</v>
      </c>
    </row>
    <row r="203" spans="14:18" x14ac:dyDescent="0.25">
      <c r="N203" s="6">
        <v>261</v>
      </c>
      <c r="R203" s="6">
        <v>193</v>
      </c>
    </row>
    <row r="204" spans="14:18" x14ac:dyDescent="0.25">
      <c r="N204" s="6">
        <v>262</v>
      </c>
      <c r="R204" s="6">
        <v>194</v>
      </c>
    </row>
    <row r="205" spans="14:18" x14ac:dyDescent="0.25">
      <c r="N205" s="6">
        <v>263</v>
      </c>
      <c r="R205" s="6">
        <v>195</v>
      </c>
    </row>
    <row r="206" spans="14:18" x14ac:dyDescent="0.25">
      <c r="N206" s="6">
        <v>264</v>
      </c>
      <c r="R206" s="6">
        <v>196</v>
      </c>
    </row>
    <row r="207" spans="14:18" x14ac:dyDescent="0.25">
      <c r="N207" s="6">
        <v>265</v>
      </c>
      <c r="R207" s="6">
        <v>197</v>
      </c>
    </row>
    <row r="208" spans="14:18" x14ac:dyDescent="0.25">
      <c r="N208" s="6">
        <v>266</v>
      </c>
      <c r="R208" s="6">
        <v>198</v>
      </c>
    </row>
    <row r="209" spans="14:18" x14ac:dyDescent="0.25">
      <c r="N209" s="6">
        <v>267</v>
      </c>
      <c r="R209" s="6">
        <v>199</v>
      </c>
    </row>
    <row r="210" spans="14:18" x14ac:dyDescent="0.25">
      <c r="N210" s="6">
        <v>268</v>
      </c>
      <c r="R210" s="6">
        <v>200</v>
      </c>
    </row>
    <row r="211" spans="14:18" x14ac:dyDescent="0.25">
      <c r="N211" s="6">
        <v>269</v>
      </c>
      <c r="R211" s="6">
        <v>201</v>
      </c>
    </row>
    <row r="212" spans="14:18" x14ac:dyDescent="0.25">
      <c r="N212" s="6">
        <v>270</v>
      </c>
      <c r="R212" s="6">
        <v>202</v>
      </c>
    </row>
    <row r="213" spans="14:18" x14ac:dyDescent="0.25">
      <c r="N213" s="6">
        <v>271</v>
      </c>
      <c r="R213" s="6">
        <v>203</v>
      </c>
    </row>
    <row r="214" spans="14:18" x14ac:dyDescent="0.25">
      <c r="N214" s="6">
        <v>272</v>
      </c>
      <c r="R214" s="6">
        <v>204</v>
      </c>
    </row>
    <row r="215" spans="14:18" x14ac:dyDescent="0.25">
      <c r="N215" s="6">
        <v>273</v>
      </c>
      <c r="R215" s="6">
        <v>205</v>
      </c>
    </row>
    <row r="216" spans="14:18" x14ac:dyDescent="0.25">
      <c r="N216" s="6">
        <v>274</v>
      </c>
      <c r="R216" s="6">
        <v>206</v>
      </c>
    </row>
    <row r="217" spans="14:18" x14ac:dyDescent="0.25">
      <c r="N217" s="6">
        <v>275</v>
      </c>
      <c r="R217" s="6">
        <v>207</v>
      </c>
    </row>
    <row r="218" spans="14:18" x14ac:dyDescent="0.25">
      <c r="N218" s="6">
        <v>276</v>
      </c>
      <c r="R218" s="6">
        <v>208</v>
      </c>
    </row>
    <row r="219" spans="14:18" x14ac:dyDescent="0.25">
      <c r="N219" s="6">
        <v>277</v>
      </c>
      <c r="R219" s="6">
        <v>209</v>
      </c>
    </row>
    <row r="220" spans="14:18" x14ac:dyDescent="0.25">
      <c r="N220" s="6">
        <v>278</v>
      </c>
      <c r="R220" s="6">
        <v>210</v>
      </c>
    </row>
    <row r="221" spans="14:18" x14ac:dyDescent="0.25">
      <c r="N221" s="6">
        <v>279</v>
      </c>
      <c r="R221" s="6">
        <v>211</v>
      </c>
    </row>
    <row r="222" spans="14:18" x14ac:dyDescent="0.25">
      <c r="N222" s="6">
        <v>280</v>
      </c>
      <c r="R222" s="6">
        <v>212</v>
      </c>
    </row>
    <row r="223" spans="14:18" x14ac:dyDescent="0.25">
      <c r="N223" s="6">
        <v>281</v>
      </c>
      <c r="R223" s="6">
        <v>213</v>
      </c>
    </row>
    <row r="224" spans="14:18" x14ac:dyDescent="0.25">
      <c r="N224" s="6">
        <v>282</v>
      </c>
      <c r="R224" s="6">
        <v>214</v>
      </c>
    </row>
    <row r="225" spans="14:18" x14ac:dyDescent="0.25">
      <c r="N225" s="6">
        <v>283</v>
      </c>
      <c r="R225" s="6">
        <v>215</v>
      </c>
    </row>
    <row r="226" spans="14:18" x14ac:dyDescent="0.25">
      <c r="N226" s="6">
        <v>284</v>
      </c>
      <c r="R226" s="6">
        <v>216</v>
      </c>
    </row>
    <row r="227" spans="14:18" x14ac:dyDescent="0.25">
      <c r="N227" s="6">
        <v>285</v>
      </c>
      <c r="R227" s="6">
        <v>217</v>
      </c>
    </row>
    <row r="228" spans="14:18" x14ac:dyDescent="0.25">
      <c r="N228" s="6">
        <v>286</v>
      </c>
      <c r="R228" s="6">
        <v>218</v>
      </c>
    </row>
    <row r="229" spans="14:18" x14ac:dyDescent="0.25">
      <c r="N229" s="6">
        <v>287</v>
      </c>
      <c r="R229" s="6">
        <v>219</v>
      </c>
    </row>
    <row r="230" spans="14:18" x14ac:dyDescent="0.25">
      <c r="N230" s="6">
        <v>288</v>
      </c>
      <c r="R230" s="6">
        <v>220</v>
      </c>
    </row>
    <row r="231" spans="14:18" x14ac:dyDescent="0.25">
      <c r="N231" s="6">
        <v>289</v>
      </c>
      <c r="R231" s="6">
        <v>221</v>
      </c>
    </row>
    <row r="232" spans="14:18" x14ac:dyDescent="0.25">
      <c r="N232" s="6">
        <v>290</v>
      </c>
      <c r="R232" s="6">
        <v>222</v>
      </c>
    </row>
    <row r="233" spans="14:18" x14ac:dyDescent="0.25">
      <c r="N233" s="6">
        <v>291</v>
      </c>
      <c r="R233" s="6">
        <v>223</v>
      </c>
    </row>
    <row r="234" spans="14:18" x14ac:dyDescent="0.25">
      <c r="N234" s="6">
        <v>292</v>
      </c>
      <c r="R234" s="6">
        <v>224</v>
      </c>
    </row>
    <row r="235" spans="14:18" x14ac:dyDescent="0.25">
      <c r="N235" s="6">
        <v>293</v>
      </c>
      <c r="R235" s="6">
        <v>225</v>
      </c>
    </row>
    <row r="236" spans="14:18" x14ac:dyDescent="0.25">
      <c r="N236" s="6">
        <v>294</v>
      </c>
      <c r="R236" s="6">
        <v>226</v>
      </c>
    </row>
    <row r="237" spans="14:18" x14ac:dyDescent="0.25">
      <c r="N237" s="6">
        <v>295</v>
      </c>
      <c r="R237" s="6">
        <v>227</v>
      </c>
    </row>
    <row r="238" spans="14:18" x14ac:dyDescent="0.25">
      <c r="N238" s="6">
        <v>296</v>
      </c>
      <c r="R238" s="6">
        <v>228</v>
      </c>
    </row>
    <row r="239" spans="14:18" x14ac:dyDescent="0.25">
      <c r="N239" s="6">
        <v>297</v>
      </c>
      <c r="R239" s="6">
        <v>229</v>
      </c>
    </row>
    <row r="240" spans="14:18" x14ac:dyDescent="0.25">
      <c r="N240" s="6">
        <v>298</v>
      </c>
      <c r="R240" s="6">
        <v>230</v>
      </c>
    </row>
    <row r="241" spans="14:18" x14ac:dyDescent="0.25">
      <c r="N241" s="6">
        <v>299</v>
      </c>
      <c r="R241" s="6">
        <v>231</v>
      </c>
    </row>
    <row r="242" spans="14:18" x14ac:dyDescent="0.25">
      <c r="N242" s="6">
        <v>300</v>
      </c>
      <c r="R242" s="6">
        <v>232</v>
      </c>
    </row>
    <row r="243" spans="14:18" x14ac:dyDescent="0.25">
      <c r="N243" s="6">
        <v>301</v>
      </c>
      <c r="R243" s="6">
        <v>233</v>
      </c>
    </row>
    <row r="244" spans="14:18" x14ac:dyDescent="0.25">
      <c r="N244" s="6">
        <v>302</v>
      </c>
      <c r="R244" s="6">
        <v>234</v>
      </c>
    </row>
    <row r="245" spans="14:18" x14ac:dyDescent="0.25">
      <c r="N245" s="6">
        <v>303</v>
      </c>
      <c r="R245" s="6">
        <v>235</v>
      </c>
    </row>
    <row r="246" spans="14:18" x14ac:dyDescent="0.25">
      <c r="N246" s="6">
        <v>304</v>
      </c>
      <c r="R246" s="6">
        <v>236</v>
      </c>
    </row>
    <row r="247" spans="14:18" x14ac:dyDescent="0.25">
      <c r="N247" s="6">
        <v>305</v>
      </c>
      <c r="R247" s="6">
        <v>237</v>
      </c>
    </row>
    <row r="248" spans="14:18" x14ac:dyDescent="0.25">
      <c r="N248" s="6">
        <v>306</v>
      </c>
      <c r="R248" s="6">
        <v>238</v>
      </c>
    </row>
    <row r="249" spans="14:18" x14ac:dyDescent="0.25">
      <c r="N249" s="6">
        <v>307</v>
      </c>
      <c r="R249" s="6">
        <v>239</v>
      </c>
    </row>
    <row r="250" spans="14:18" x14ac:dyDescent="0.25">
      <c r="N250" s="6">
        <v>308</v>
      </c>
      <c r="R250" s="6">
        <v>240</v>
      </c>
    </row>
    <row r="251" spans="14:18" x14ac:dyDescent="0.25">
      <c r="N251" s="6">
        <v>309</v>
      </c>
      <c r="R251" s="6">
        <v>241</v>
      </c>
    </row>
    <row r="252" spans="14:18" x14ac:dyDescent="0.25">
      <c r="N252" s="6">
        <v>310</v>
      </c>
      <c r="R252" s="6">
        <v>242</v>
      </c>
    </row>
    <row r="253" spans="14:18" x14ac:dyDescent="0.25">
      <c r="N253" s="6">
        <v>311</v>
      </c>
      <c r="R253" s="6">
        <v>243</v>
      </c>
    </row>
    <row r="254" spans="14:18" x14ac:dyDescent="0.25">
      <c r="N254" s="6">
        <v>312</v>
      </c>
      <c r="R254" s="6">
        <v>244</v>
      </c>
    </row>
    <row r="255" spans="14:18" x14ac:dyDescent="0.25">
      <c r="N255" s="6">
        <v>313</v>
      </c>
      <c r="R255" s="6">
        <v>245</v>
      </c>
    </row>
    <row r="256" spans="14:18" x14ac:dyDescent="0.25">
      <c r="N256" s="6">
        <v>314</v>
      </c>
      <c r="R256" s="6">
        <v>246</v>
      </c>
    </row>
    <row r="257" spans="14:18" x14ac:dyDescent="0.25">
      <c r="N257" s="6">
        <v>315</v>
      </c>
      <c r="R257" s="6">
        <v>247</v>
      </c>
    </row>
    <row r="258" spans="14:18" x14ac:dyDescent="0.25">
      <c r="N258" s="6">
        <v>316</v>
      </c>
      <c r="R258" s="6">
        <v>248</v>
      </c>
    </row>
    <row r="259" spans="14:18" x14ac:dyDescent="0.25">
      <c r="N259" s="6">
        <v>317</v>
      </c>
      <c r="R259" s="6">
        <v>249</v>
      </c>
    </row>
    <row r="260" spans="14:18" x14ac:dyDescent="0.25">
      <c r="N260" s="6">
        <v>318</v>
      </c>
      <c r="R260" s="6">
        <v>250</v>
      </c>
    </row>
    <row r="261" spans="14:18" x14ac:dyDescent="0.25">
      <c r="N261" s="6">
        <v>319</v>
      </c>
      <c r="R261" s="6">
        <v>251</v>
      </c>
    </row>
    <row r="262" spans="14:18" x14ac:dyDescent="0.25">
      <c r="N262" s="6">
        <v>320</v>
      </c>
      <c r="R262" s="6">
        <v>252</v>
      </c>
    </row>
    <row r="263" spans="14:18" x14ac:dyDescent="0.25">
      <c r="N263" s="6">
        <v>321</v>
      </c>
      <c r="R263" s="6">
        <v>253</v>
      </c>
    </row>
    <row r="264" spans="14:18" x14ac:dyDescent="0.25">
      <c r="N264" s="6">
        <v>322</v>
      </c>
      <c r="R264" s="6">
        <v>254</v>
      </c>
    </row>
    <row r="265" spans="14:18" x14ac:dyDescent="0.25">
      <c r="N265" s="6">
        <v>323</v>
      </c>
      <c r="R265" s="6">
        <v>255</v>
      </c>
    </row>
    <row r="266" spans="14:18" x14ac:dyDescent="0.25">
      <c r="N266" s="6">
        <v>324</v>
      </c>
      <c r="R266" s="6">
        <v>256</v>
      </c>
    </row>
    <row r="267" spans="14:18" x14ac:dyDescent="0.25">
      <c r="N267" s="6">
        <v>325</v>
      </c>
      <c r="R267" s="6">
        <v>257</v>
      </c>
    </row>
    <row r="268" spans="14:18" x14ac:dyDescent="0.25">
      <c r="N268" s="6">
        <v>326</v>
      </c>
      <c r="R268" s="6">
        <v>258</v>
      </c>
    </row>
    <row r="269" spans="14:18" x14ac:dyDescent="0.25">
      <c r="N269" s="6">
        <v>327</v>
      </c>
      <c r="R269" s="6">
        <v>259</v>
      </c>
    </row>
    <row r="270" spans="14:18" x14ac:dyDescent="0.25">
      <c r="N270" s="6">
        <v>328</v>
      </c>
      <c r="R270" s="6">
        <v>260</v>
      </c>
    </row>
    <row r="271" spans="14:18" x14ac:dyDescent="0.25">
      <c r="N271" s="6">
        <v>329</v>
      </c>
      <c r="R271" s="6">
        <v>261</v>
      </c>
    </row>
    <row r="272" spans="14:18" x14ac:dyDescent="0.25">
      <c r="N272" s="6">
        <v>330</v>
      </c>
      <c r="R272" s="6">
        <v>262</v>
      </c>
    </row>
    <row r="273" spans="14:18" x14ac:dyDescent="0.25">
      <c r="N273" s="6">
        <v>331</v>
      </c>
      <c r="R273" s="6">
        <v>263</v>
      </c>
    </row>
    <row r="274" spans="14:18" x14ac:dyDescent="0.25">
      <c r="N274" s="6">
        <v>332</v>
      </c>
      <c r="R274" s="6">
        <v>264</v>
      </c>
    </row>
    <row r="275" spans="14:18" x14ac:dyDescent="0.25">
      <c r="N275" s="6">
        <v>333</v>
      </c>
      <c r="R275" s="6">
        <v>265</v>
      </c>
    </row>
    <row r="276" spans="14:18" x14ac:dyDescent="0.25">
      <c r="N276" s="6">
        <v>334</v>
      </c>
      <c r="R276" s="6">
        <v>266</v>
      </c>
    </row>
    <row r="277" spans="14:18" x14ac:dyDescent="0.25">
      <c r="N277" s="6">
        <v>335</v>
      </c>
      <c r="R277" s="6">
        <v>267</v>
      </c>
    </row>
    <row r="278" spans="14:18" x14ac:dyDescent="0.25">
      <c r="N278" s="6">
        <v>336</v>
      </c>
      <c r="R278" s="6">
        <v>268</v>
      </c>
    </row>
    <row r="279" spans="14:18" x14ac:dyDescent="0.25">
      <c r="N279" s="6">
        <v>337</v>
      </c>
      <c r="R279" s="6">
        <v>269</v>
      </c>
    </row>
    <row r="280" spans="14:18" x14ac:dyDescent="0.25">
      <c r="N280" s="6">
        <v>338</v>
      </c>
      <c r="R280" s="6">
        <v>270</v>
      </c>
    </row>
    <row r="281" spans="14:18" x14ac:dyDescent="0.25">
      <c r="N281" s="6">
        <v>339</v>
      </c>
      <c r="R281" s="6">
        <v>271</v>
      </c>
    </row>
    <row r="282" spans="14:18" x14ac:dyDescent="0.25">
      <c r="N282" s="6">
        <v>340</v>
      </c>
      <c r="R282" s="6">
        <v>272</v>
      </c>
    </row>
    <row r="283" spans="14:18" x14ac:dyDescent="0.25">
      <c r="N283" s="6">
        <v>341</v>
      </c>
      <c r="R283" s="6">
        <v>273</v>
      </c>
    </row>
    <row r="284" spans="14:18" x14ac:dyDescent="0.25">
      <c r="N284" s="6">
        <v>342</v>
      </c>
      <c r="R284" s="6">
        <v>274</v>
      </c>
    </row>
    <row r="285" spans="14:18" x14ac:dyDescent="0.25">
      <c r="N285" s="6">
        <v>343</v>
      </c>
      <c r="R285" s="6">
        <v>275</v>
      </c>
    </row>
    <row r="286" spans="14:18" x14ac:dyDescent="0.25">
      <c r="N286" s="6">
        <v>344</v>
      </c>
      <c r="R286" s="6">
        <v>276</v>
      </c>
    </row>
    <row r="287" spans="14:18" x14ac:dyDescent="0.25">
      <c r="N287" s="6">
        <v>345</v>
      </c>
      <c r="R287" s="6">
        <v>277</v>
      </c>
    </row>
    <row r="288" spans="14:18" x14ac:dyDescent="0.25">
      <c r="N288" s="6">
        <v>346</v>
      </c>
      <c r="R288" s="6">
        <v>278</v>
      </c>
    </row>
    <row r="289" spans="14:18" x14ac:dyDescent="0.25">
      <c r="N289" s="6">
        <v>347</v>
      </c>
      <c r="R289" s="6">
        <v>279</v>
      </c>
    </row>
    <row r="290" spans="14:18" x14ac:dyDescent="0.25">
      <c r="N290" s="6">
        <v>348</v>
      </c>
      <c r="R290" s="6">
        <v>280</v>
      </c>
    </row>
    <row r="291" spans="14:18" x14ac:dyDescent="0.25">
      <c r="N291" s="6">
        <v>349</v>
      </c>
      <c r="R291" s="6">
        <v>281</v>
      </c>
    </row>
    <row r="292" spans="14:18" x14ac:dyDescent="0.25">
      <c r="N292" s="6">
        <v>350</v>
      </c>
      <c r="R292" s="6">
        <v>282</v>
      </c>
    </row>
    <row r="293" spans="14:18" x14ac:dyDescent="0.25">
      <c r="N293" s="6">
        <v>351</v>
      </c>
      <c r="R293" s="6">
        <v>283</v>
      </c>
    </row>
    <row r="294" spans="14:18" x14ac:dyDescent="0.25">
      <c r="N294" s="6">
        <v>352</v>
      </c>
      <c r="R294" s="6">
        <v>284</v>
      </c>
    </row>
    <row r="295" spans="14:18" x14ac:dyDescent="0.25">
      <c r="N295" s="6">
        <v>353</v>
      </c>
      <c r="R295" s="6">
        <v>285</v>
      </c>
    </row>
    <row r="296" spans="14:18" x14ac:dyDescent="0.25">
      <c r="N296" s="6">
        <v>354</v>
      </c>
      <c r="R296" s="6">
        <v>286</v>
      </c>
    </row>
    <row r="297" spans="14:18" x14ac:dyDescent="0.25">
      <c r="N297" s="6">
        <v>355</v>
      </c>
      <c r="R297" s="6">
        <v>287</v>
      </c>
    </row>
    <row r="298" spans="14:18" x14ac:dyDescent="0.25">
      <c r="N298" s="6">
        <v>356</v>
      </c>
      <c r="R298" s="6">
        <v>288</v>
      </c>
    </row>
    <row r="299" spans="14:18" x14ac:dyDescent="0.25">
      <c r="N299" s="6">
        <v>357</v>
      </c>
      <c r="R299" s="6">
        <v>289</v>
      </c>
    </row>
    <row r="300" spans="14:18" x14ac:dyDescent="0.25">
      <c r="N300" s="6">
        <v>358</v>
      </c>
      <c r="R300" s="6">
        <v>290</v>
      </c>
    </row>
    <row r="301" spans="14:18" x14ac:dyDescent="0.25">
      <c r="N301" s="6">
        <v>359</v>
      </c>
      <c r="R301" s="6">
        <v>291</v>
      </c>
    </row>
    <row r="302" spans="14:18" x14ac:dyDescent="0.25">
      <c r="N302" s="6">
        <v>360</v>
      </c>
      <c r="R302" s="6">
        <v>292</v>
      </c>
    </row>
    <row r="303" spans="14:18" x14ac:dyDescent="0.25">
      <c r="N303" s="6">
        <v>361</v>
      </c>
      <c r="R303" s="6">
        <v>293</v>
      </c>
    </row>
    <row r="304" spans="14:18" x14ac:dyDescent="0.25">
      <c r="N304" s="6">
        <v>362</v>
      </c>
      <c r="R304" s="6">
        <v>294</v>
      </c>
    </row>
    <row r="305" spans="14:18" x14ac:dyDescent="0.25">
      <c r="N305" s="6">
        <v>363</v>
      </c>
      <c r="R305" s="6">
        <v>295</v>
      </c>
    </row>
    <row r="306" spans="14:18" x14ac:dyDescent="0.25">
      <c r="N306" s="6">
        <v>364</v>
      </c>
      <c r="R306" s="6">
        <v>296</v>
      </c>
    </row>
    <row r="307" spans="14:18" x14ac:dyDescent="0.25">
      <c r="N307" s="6">
        <v>365</v>
      </c>
      <c r="R307" s="6">
        <v>297</v>
      </c>
    </row>
    <row r="308" spans="14:18" x14ac:dyDescent="0.25">
      <c r="R308" s="6">
        <v>298</v>
      </c>
    </row>
    <row r="309" spans="14:18" x14ac:dyDescent="0.25">
      <c r="R309" s="6">
        <v>299</v>
      </c>
    </row>
    <row r="310" spans="14:18" x14ac:dyDescent="0.25">
      <c r="R310" s="6">
        <v>300</v>
      </c>
    </row>
    <row r="311" spans="14:18" x14ac:dyDescent="0.25">
      <c r="R311" s="6">
        <v>301</v>
      </c>
    </row>
    <row r="312" spans="14:18" x14ac:dyDescent="0.25">
      <c r="R312" s="6">
        <v>302</v>
      </c>
    </row>
    <row r="313" spans="14:18" x14ac:dyDescent="0.25">
      <c r="R313" s="6">
        <v>303</v>
      </c>
    </row>
    <row r="314" spans="14:18" x14ac:dyDescent="0.25">
      <c r="R314" s="6">
        <v>304</v>
      </c>
    </row>
    <row r="315" spans="14:18" x14ac:dyDescent="0.25">
      <c r="R315" s="6">
        <v>305</v>
      </c>
    </row>
    <row r="316" spans="14:18" x14ac:dyDescent="0.25">
      <c r="R316" s="6">
        <v>306</v>
      </c>
    </row>
    <row r="317" spans="14:18" x14ac:dyDescent="0.25">
      <c r="R317" s="6">
        <v>307</v>
      </c>
    </row>
    <row r="318" spans="14:18" x14ac:dyDescent="0.25">
      <c r="R318" s="6">
        <v>308</v>
      </c>
    </row>
    <row r="319" spans="14:18" x14ac:dyDescent="0.25">
      <c r="R319" s="6">
        <v>309</v>
      </c>
    </row>
    <row r="320" spans="14:18" x14ac:dyDescent="0.25">
      <c r="R320" s="6">
        <v>310</v>
      </c>
    </row>
    <row r="321" spans="18:18" x14ac:dyDescent="0.25">
      <c r="R321" s="6">
        <v>311</v>
      </c>
    </row>
    <row r="322" spans="18:18" x14ac:dyDescent="0.25">
      <c r="R322" s="6">
        <v>312</v>
      </c>
    </row>
    <row r="323" spans="18:18" x14ac:dyDescent="0.25">
      <c r="R323" s="6">
        <v>313</v>
      </c>
    </row>
    <row r="324" spans="18:18" x14ac:dyDescent="0.25">
      <c r="R324" s="6">
        <v>314</v>
      </c>
    </row>
    <row r="325" spans="18:18" x14ac:dyDescent="0.25">
      <c r="R325" s="6">
        <v>315</v>
      </c>
    </row>
    <row r="326" spans="18:18" x14ac:dyDescent="0.25">
      <c r="R326" s="6">
        <v>316</v>
      </c>
    </row>
    <row r="327" spans="18:18" x14ac:dyDescent="0.25">
      <c r="R327" s="6">
        <v>317</v>
      </c>
    </row>
    <row r="328" spans="18:18" x14ac:dyDescent="0.25">
      <c r="R328" s="6">
        <v>318</v>
      </c>
    </row>
    <row r="329" spans="18:18" x14ac:dyDescent="0.25">
      <c r="R329" s="6">
        <v>319</v>
      </c>
    </row>
    <row r="330" spans="18:18" x14ac:dyDescent="0.25">
      <c r="R330" s="6">
        <v>320</v>
      </c>
    </row>
    <row r="331" spans="18:18" x14ac:dyDescent="0.25">
      <c r="R331" s="6">
        <v>321</v>
      </c>
    </row>
    <row r="332" spans="18:18" x14ac:dyDescent="0.25">
      <c r="R332" s="6">
        <v>322</v>
      </c>
    </row>
    <row r="333" spans="18:18" x14ac:dyDescent="0.25">
      <c r="R333" s="6">
        <v>323</v>
      </c>
    </row>
    <row r="334" spans="18:18" x14ac:dyDescent="0.25">
      <c r="R334" s="6">
        <v>324</v>
      </c>
    </row>
    <row r="335" spans="18:18" x14ac:dyDescent="0.25">
      <c r="R335" s="6">
        <v>325</v>
      </c>
    </row>
    <row r="336" spans="18:18" x14ac:dyDescent="0.25">
      <c r="R336" s="6">
        <v>326</v>
      </c>
    </row>
    <row r="337" spans="18:18" x14ac:dyDescent="0.25">
      <c r="R337" s="6">
        <v>327</v>
      </c>
    </row>
    <row r="338" spans="18:18" x14ac:dyDescent="0.25">
      <c r="R338" s="6">
        <v>328</v>
      </c>
    </row>
    <row r="339" spans="18:18" x14ac:dyDescent="0.25">
      <c r="R339" s="6">
        <v>329</v>
      </c>
    </row>
    <row r="340" spans="18:18" x14ac:dyDescent="0.25">
      <c r="R340" s="6">
        <v>330</v>
      </c>
    </row>
    <row r="341" spans="18:18" x14ac:dyDescent="0.25">
      <c r="R341" s="6">
        <v>331</v>
      </c>
    </row>
    <row r="342" spans="18:18" x14ac:dyDescent="0.25">
      <c r="R342" s="6">
        <v>332</v>
      </c>
    </row>
    <row r="343" spans="18:18" x14ac:dyDescent="0.25">
      <c r="R343" s="6">
        <v>333</v>
      </c>
    </row>
    <row r="344" spans="18:18" x14ac:dyDescent="0.25">
      <c r="R344" s="6">
        <v>334</v>
      </c>
    </row>
    <row r="345" spans="18:18" x14ac:dyDescent="0.25">
      <c r="R345" s="6">
        <v>335</v>
      </c>
    </row>
    <row r="346" spans="18:18" x14ac:dyDescent="0.25">
      <c r="R346" s="6">
        <v>336</v>
      </c>
    </row>
    <row r="347" spans="18:18" x14ac:dyDescent="0.25">
      <c r="R347" s="6">
        <v>337</v>
      </c>
    </row>
    <row r="348" spans="18:18" x14ac:dyDescent="0.25">
      <c r="R348" s="6">
        <v>338</v>
      </c>
    </row>
    <row r="349" spans="18:18" x14ac:dyDescent="0.25">
      <c r="R349" s="6">
        <v>339</v>
      </c>
    </row>
    <row r="350" spans="18:18" x14ac:dyDescent="0.25">
      <c r="R350" s="6">
        <v>340</v>
      </c>
    </row>
    <row r="351" spans="18:18" x14ac:dyDescent="0.25">
      <c r="R351" s="6">
        <v>341</v>
      </c>
    </row>
    <row r="352" spans="18:18" x14ac:dyDescent="0.25">
      <c r="R352" s="6">
        <v>342</v>
      </c>
    </row>
    <row r="353" spans="18:18" x14ac:dyDescent="0.25">
      <c r="R353" s="6">
        <v>343</v>
      </c>
    </row>
    <row r="354" spans="18:18" x14ac:dyDescent="0.25">
      <c r="R354" s="6">
        <v>344</v>
      </c>
    </row>
    <row r="355" spans="18:18" x14ac:dyDescent="0.25">
      <c r="R355" s="6">
        <v>345</v>
      </c>
    </row>
    <row r="356" spans="18:18" x14ac:dyDescent="0.25">
      <c r="R356" s="6">
        <v>346</v>
      </c>
    </row>
    <row r="357" spans="18:18" x14ac:dyDescent="0.25">
      <c r="R357" s="6">
        <v>347</v>
      </c>
    </row>
    <row r="358" spans="18:18" x14ac:dyDescent="0.25">
      <c r="R358" s="6">
        <v>348</v>
      </c>
    </row>
    <row r="359" spans="18:18" x14ac:dyDescent="0.25">
      <c r="R359" s="6">
        <v>349</v>
      </c>
    </row>
    <row r="360" spans="18:18" x14ac:dyDescent="0.25">
      <c r="R360" s="6">
        <v>350</v>
      </c>
    </row>
    <row r="361" spans="18:18" x14ac:dyDescent="0.25">
      <c r="R361" s="6">
        <v>351</v>
      </c>
    </row>
    <row r="362" spans="18:18" x14ac:dyDescent="0.25">
      <c r="R362" s="6">
        <v>352</v>
      </c>
    </row>
    <row r="363" spans="18:18" x14ac:dyDescent="0.25">
      <c r="R363" s="6">
        <v>353</v>
      </c>
    </row>
    <row r="364" spans="18:18" x14ac:dyDescent="0.25">
      <c r="R364" s="6">
        <v>354</v>
      </c>
    </row>
    <row r="365" spans="18:18" x14ac:dyDescent="0.25">
      <c r="R365" s="6">
        <v>355</v>
      </c>
    </row>
    <row r="366" spans="18:18" x14ac:dyDescent="0.25">
      <c r="R366" s="6">
        <v>356</v>
      </c>
    </row>
    <row r="367" spans="18:18" x14ac:dyDescent="0.25">
      <c r="R367" s="6">
        <v>357</v>
      </c>
    </row>
    <row r="368" spans="18:18" x14ac:dyDescent="0.25">
      <c r="R368" s="6">
        <v>358</v>
      </c>
    </row>
    <row r="369" spans="18:18" x14ac:dyDescent="0.25">
      <c r="R369" s="6">
        <v>359</v>
      </c>
    </row>
    <row r="370" spans="18:18" x14ac:dyDescent="0.25">
      <c r="R370" s="6">
        <v>360</v>
      </c>
    </row>
    <row r="371" spans="18:18" x14ac:dyDescent="0.25">
      <c r="R371" s="6">
        <v>361</v>
      </c>
    </row>
    <row r="372" spans="18:18" x14ac:dyDescent="0.25">
      <c r="R372" s="6">
        <v>362</v>
      </c>
    </row>
    <row r="373" spans="18:18" x14ac:dyDescent="0.25">
      <c r="R373" s="6">
        <v>363</v>
      </c>
    </row>
    <row r="374" spans="18:18" x14ac:dyDescent="0.25">
      <c r="R374" s="6">
        <v>364</v>
      </c>
    </row>
    <row r="375" spans="18:18" x14ac:dyDescent="0.25">
      <c r="R375" s="6">
        <v>365</v>
      </c>
    </row>
  </sheetData>
  <sheetProtection password="EDCF" sheet="1" objects="1" scenarios="1"/>
  <mergeCells count="26">
    <mergeCell ref="D94:E94"/>
    <mergeCell ref="A95:E95"/>
    <mergeCell ref="A97:I97"/>
    <mergeCell ref="D93:E93"/>
    <mergeCell ref="A2:I2"/>
    <mergeCell ref="A5:I5"/>
    <mergeCell ref="A79:G79"/>
    <mergeCell ref="A81:I81"/>
    <mergeCell ref="A82:I82"/>
    <mergeCell ref="G92:H92"/>
    <mergeCell ref="A99:I99"/>
    <mergeCell ref="A83:B83"/>
    <mergeCell ref="A84:B84"/>
    <mergeCell ref="A88:I88"/>
    <mergeCell ref="A85:B85"/>
    <mergeCell ref="E85:I85"/>
    <mergeCell ref="A86:B86"/>
    <mergeCell ref="E86:I86"/>
    <mergeCell ref="A87:B87"/>
    <mergeCell ref="E87:I87"/>
    <mergeCell ref="A89:B89"/>
    <mergeCell ref="E89:I89"/>
    <mergeCell ref="A98:I98"/>
    <mergeCell ref="G91:H91"/>
    <mergeCell ref="G93:H93"/>
    <mergeCell ref="A94:B94"/>
  </mergeCells>
  <dataValidations count="4">
    <dataValidation type="list" allowBlank="1" showInputMessage="1" showErrorMessage="1" promptTitle="Листа" prompt="Изаберите гарантни рок" sqref="D87">
      <formula1>$Q$100:$Q$196</formula1>
    </dataValidation>
    <dataValidation type="list" allowBlank="1" showInputMessage="1" showErrorMessage="1" promptTitle="Листа" prompt="Изаберите рок испоруке" sqref="D86">
      <formula1>$P$100:$P$129</formula1>
    </dataValidation>
    <dataValidation type="list" allowBlank="1" showInputMessage="1" showErrorMessage="1" promptTitle="Листа" prompt="Изаберите рок плаћања" sqref="D85">
      <formula1>$O$100:$O$130</formula1>
    </dataValidation>
    <dataValidation type="list" allowBlank="1" showInputMessage="1" showErrorMessage="1" promptTitle="Листа" prompt="Изаберите рок важења понуде" sqref="D89">
      <formula1>$R$100:$R$375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&amp;CСтрана &amp;P од &amp;N</oddFooter>
  </headerFooter>
  <rowBreaks count="2" manualBreakCount="2">
    <brk id="66" max="8" man="1"/>
    <brk id="80" max="16383" man="1"/>
  </rowBreaks>
  <ignoredErrors>
    <ignoredError sqref="G7:G78 H7:I78 I79 C83:C8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07"/>
  <sheetViews>
    <sheetView view="pageBreakPreview" zoomScale="110" zoomScaleNormal="5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11.140625" style="6" customWidth="1"/>
    <col min="6" max="6" width="16.140625" style="6" customWidth="1"/>
    <col min="7" max="7" width="17.42578125" style="6" customWidth="1"/>
    <col min="8" max="9" width="18.5703125" style="6" customWidth="1"/>
    <col min="10" max="10" width="9.14062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05" t="s">
        <v>1</v>
      </c>
      <c r="B5" s="205"/>
      <c r="C5" s="205"/>
      <c r="D5" s="205"/>
      <c r="E5" s="205"/>
      <c r="F5" s="205"/>
      <c r="G5" s="205"/>
      <c r="H5" s="205"/>
      <c r="I5" s="205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201</v>
      </c>
      <c r="C7" s="83"/>
      <c r="D7" s="12" t="s">
        <v>70</v>
      </c>
      <c r="E7" s="12">
        <v>1</v>
      </c>
      <c r="F7" s="84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24" x14ac:dyDescent="0.25">
      <c r="A8" s="12">
        <v>2</v>
      </c>
      <c r="B8" s="13" t="s">
        <v>202</v>
      </c>
      <c r="C8" s="83"/>
      <c r="D8" s="12" t="s">
        <v>70</v>
      </c>
      <c r="E8" s="12">
        <v>1</v>
      </c>
      <c r="F8" s="84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12">
        <v>3</v>
      </c>
      <c r="B9" s="13" t="s">
        <v>203</v>
      </c>
      <c r="C9" s="83"/>
      <c r="D9" s="12" t="s">
        <v>70</v>
      </c>
      <c r="E9" s="12">
        <v>1</v>
      </c>
      <c r="F9" s="84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204</v>
      </c>
      <c r="C10" s="83"/>
      <c r="D10" s="12" t="s">
        <v>70</v>
      </c>
      <c r="E10" s="12">
        <v>1</v>
      </c>
      <c r="F10" s="84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205</v>
      </c>
      <c r="C11" s="83"/>
      <c r="D11" s="12" t="s">
        <v>70</v>
      </c>
      <c r="E11" s="12">
        <v>1</v>
      </c>
      <c r="F11" s="84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206</v>
      </c>
      <c r="C12" s="83"/>
      <c r="D12" s="12" t="s">
        <v>124</v>
      </c>
      <c r="E12" s="12">
        <v>1</v>
      </c>
      <c r="F12" s="84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24" x14ac:dyDescent="0.25">
      <c r="A13" s="12">
        <v>7</v>
      </c>
      <c r="B13" s="13" t="s">
        <v>207</v>
      </c>
      <c r="C13" s="83"/>
      <c r="D13" s="12" t="s">
        <v>70</v>
      </c>
      <c r="E13" s="12">
        <v>1</v>
      </c>
      <c r="F13" s="84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208</v>
      </c>
      <c r="C14" s="83"/>
      <c r="D14" s="12" t="s">
        <v>70</v>
      </c>
      <c r="E14" s="12">
        <v>23</v>
      </c>
      <c r="F14" s="84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209</v>
      </c>
      <c r="C15" s="83"/>
      <c r="D15" s="12" t="s">
        <v>70</v>
      </c>
      <c r="E15" s="12">
        <v>1</v>
      </c>
      <c r="F15" s="84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210</v>
      </c>
      <c r="C16" s="83"/>
      <c r="D16" s="12" t="s">
        <v>70</v>
      </c>
      <c r="E16" s="12">
        <v>1</v>
      </c>
      <c r="F16" s="84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211</v>
      </c>
      <c r="C17" s="83"/>
      <c r="D17" s="12" t="s">
        <v>70</v>
      </c>
      <c r="E17" s="12">
        <v>1</v>
      </c>
      <c r="F17" s="84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4" x14ac:dyDescent="0.25">
      <c r="A18" s="12">
        <v>12</v>
      </c>
      <c r="B18" s="13" t="s">
        <v>212</v>
      </c>
      <c r="C18" s="83"/>
      <c r="D18" s="12" t="s">
        <v>70</v>
      </c>
      <c r="E18" s="12">
        <v>1</v>
      </c>
      <c r="F18" s="84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8.5" customHeight="1" x14ac:dyDescent="0.25">
      <c r="A19" s="12">
        <v>13</v>
      </c>
      <c r="B19" s="13" t="s">
        <v>213</v>
      </c>
      <c r="C19" s="83"/>
      <c r="D19" s="12" t="s">
        <v>70</v>
      </c>
      <c r="E19" s="12">
        <v>3</v>
      </c>
      <c r="F19" s="84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27" customHeight="1" x14ac:dyDescent="0.25">
      <c r="A20" s="12">
        <v>14</v>
      </c>
      <c r="B20" s="13" t="s">
        <v>214</v>
      </c>
      <c r="C20" s="83"/>
      <c r="D20" s="12" t="s">
        <v>70</v>
      </c>
      <c r="E20" s="12">
        <v>1</v>
      </c>
      <c r="F20" s="84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24" x14ac:dyDescent="0.25">
      <c r="A21" s="12">
        <v>15</v>
      </c>
      <c r="B21" s="13" t="s">
        <v>215</v>
      </c>
      <c r="C21" s="83"/>
      <c r="D21" s="12" t="s">
        <v>70</v>
      </c>
      <c r="E21" s="12">
        <v>1</v>
      </c>
      <c r="F21" s="84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x14ac:dyDescent="0.25">
      <c r="A22" s="12">
        <v>16</v>
      </c>
      <c r="B22" s="13" t="s">
        <v>216</v>
      </c>
      <c r="C22" s="83"/>
      <c r="D22" s="12" t="s">
        <v>70</v>
      </c>
      <c r="E22" s="12">
        <v>1</v>
      </c>
      <c r="F22" s="84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x14ac:dyDescent="0.25">
      <c r="A23" s="12">
        <v>17</v>
      </c>
      <c r="B23" s="13" t="s">
        <v>217</v>
      </c>
      <c r="C23" s="83"/>
      <c r="D23" s="12" t="s">
        <v>70</v>
      </c>
      <c r="E23" s="12">
        <v>1</v>
      </c>
      <c r="F23" s="84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24" x14ac:dyDescent="0.25">
      <c r="A24" s="12">
        <v>18</v>
      </c>
      <c r="B24" s="13" t="s">
        <v>218</v>
      </c>
      <c r="C24" s="83"/>
      <c r="D24" s="12" t="s">
        <v>70</v>
      </c>
      <c r="E24" s="12">
        <v>3</v>
      </c>
      <c r="F24" s="84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24" x14ac:dyDescent="0.25">
      <c r="A25" s="12">
        <v>19</v>
      </c>
      <c r="B25" s="13" t="s">
        <v>219</v>
      </c>
      <c r="C25" s="83"/>
      <c r="D25" s="12" t="s">
        <v>70</v>
      </c>
      <c r="E25" s="12">
        <v>1</v>
      </c>
      <c r="F25" s="84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x14ac:dyDescent="0.25">
      <c r="A26" s="12">
        <v>20</v>
      </c>
      <c r="B26" s="13" t="s">
        <v>220</v>
      </c>
      <c r="C26" s="83"/>
      <c r="D26" s="12" t="s">
        <v>70</v>
      </c>
      <c r="E26" s="12">
        <v>1</v>
      </c>
      <c r="F26" s="84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x14ac:dyDescent="0.25">
      <c r="A27" s="12">
        <v>21</v>
      </c>
      <c r="B27" s="13" t="s">
        <v>221</v>
      </c>
      <c r="C27" s="83"/>
      <c r="D27" s="12" t="s">
        <v>70</v>
      </c>
      <c r="E27" s="12">
        <v>5</v>
      </c>
      <c r="F27" s="84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222</v>
      </c>
      <c r="C28" s="83"/>
      <c r="D28" s="12" t="s">
        <v>70</v>
      </c>
      <c r="E28" s="12">
        <v>7</v>
      </c>
      <c r="F28" s="84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x14ac:dyDescent="0.25">
      <c r="A29" s="12">
        <v>23</v>
      </c>
      <c r="B29" s="13" t="s">
        <v>223</v>
      </c>
      <c r="C29" s="83"/>
      <c r="D29" s="12" t="s">
        <v>70</v>
      </c>
      <c r="E29" s="12">
        <v>1</v>
      </c>
      <c r="F29" s="84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x14ac:dyDescent="0.25">
      <c r="A30" s="12">
        <v>24</v>
      </c>
      <c r="B30" s="13" t="s">
        <v>224</v>
      </c>
      <c r="C30" s="83"/>
      <c r="D30" s="12" t="s">
        <v>70</v>
      </c>
      <c r="E30" s="12">
        <v>1</v>
      </c>
      <c r="F30" s="84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225</v>
      </c>
      <c r="C31" s="83"/>
      <c r="D31" s="12" t="s">
        <v>70</v>
      </c>
      <c r="E31" s="12">
        <v>1</v>
      </c>
      <c r="F31" s="84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4" x14ac:dyDescent="0.25">
      <c r="A32" s="12">
        <v>26</v>
      </c>
      <c r="B32" s="13" t="s">
        <v>226</v>
      </c>
      <c r="C32" s="83"/>
      <c r="D32" s="12" t="s">
        <v>70</v>
      </c>
      <c r="E32" s="12">
        <v>1</v>
      </c>
      <c r="F32" s="84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227</v>
      </c>
      <c r="C33" s="83"/>
      <c r="D33" s="12" t="s">
        <v>70</v>
      </c>
      <c r="E33" s="12">
        <v>5</v>
      </c>
      <c r="F33" s="84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4" x14ac:dyDescent="0.25">
      <c r="A34" s="12">
        <v>28</v>
      </c>
      <c r="B34" s="13" t="s">
        <v>228</v>
      </c>
      <c r="C34" s="83"/>
      <c r="D34" s="12" t="s">
        <v>70</v>
      </c>
      <c r="E34" s="12">
        <v>1</v>
      </c>
      <c r="F34" s="84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2">
        <v>29</v>
      </c>
      <c r="B35" s="13" t="s">
        <v>229</v>
      </c>
      <c r="C35" s="83"/>
      <c r="D35" s="12" t="s">
        <v>70</v>
      </c>
      <c r="E35" s="12">
        <v>2</v>
      </c>
      <c r="F35" s="84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12">
        <v>30</v>
      </c>
      <c r="B36" s="13" t="s">
        <v>230</v>
      </c>
      <c r="C36" s="83"/>
      <c r="D36" s="12" t="s">
        <v>70</v>
      </c>
      <c r="E36" s="12">
        <v>2</v>
      </c>
      <c r="F36" s="84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48" x14ac:dyDescent="0.25">
      <c r="A37" s="12">
        <v>31</v>
      </c>
      <c r="B37" s="13" t="s">
        <v>231</v>
      </c>
      <c r="C37" s="83"/>
      <c r="D37" s="12" t="s">
        <v>70</v>
      </c>
      <c r="E37" s="12">
        <v>1</v>
      </c>
      <c r="F37" s="84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2">
        <v>32</v>
      </c>
      <c r="B38" s="13" t="s">
        <v>232</v>
      </c>
      <c r="C38" s="83"/>
      <c r="D38" s="12" t="s">
        <v>70</v>
      </c>
      <c r="E38" s="12">
        <v>1</v>
      </c>
      <c r="F38" s="84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24" x14ac:dyDescent="0.25">
      <c r="A39" s="12">
        <v>33</v>
      </c>
      <c r="B39" s="13" t="s">
        <v>233</v>
      </c>
      <c r="C39" s="83"/>
      <c r="D39" s="12" t="s">
        <v>70</v>
      </c>
      <c r="E39" s="12">
        <v>1</v>
      </c>
      <c r="F39" s="84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2">
        <v>34</v>
      </c>
      <c r="B40" s="13" t="s">
        <v>234</v>
      </c>
      <c r="C40" s="83"/>
      <c r="D40" s="12" t="s">
        <v>70</v>
      </c>
      <c r="E40" s="12">
        <v>1</v>
      </c>
      <c r="F40" s="84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12">
        <v>35</v>
      </c>
      <c r="B41" s="13" t="s">
        <v>235</v>
      </c>
      <c r="C41" s="83"/>
      <c r="D41" s="12" t="s">
        <v>70</v>
      </c>
      <c r="E41" s="12">
        <v>1</v>
      </c>
      <c r="F41" s="84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24" x14ac:dyDescent="0.25">
      <c r="A42" s="12">
        <v>36</v>
      </c>
      <c r="B42" s="13" t="s">
        <v>236</v>
      </c>
      <c r="C42" s="83"/>
      <c r="D42" s="12" t="s">
        <v>70</v>
      </c>
      <c r="E42" s="12">
        <v>1</v>
      </c>
      <c r="F42" s="84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24" x14ac:dyDescent="0.25">
      <c r="A43" s="12">
        <v>37</v>
      </c>
      <c r="B43" s="13" t="s">
        <v>237</v>
      </c>
      <c r="C43" s="83"/>
      <c r="D43" s="12" t="s">
        <v>70</v>
      </c>
      <c r="E43" s="12">
        <v>1</v>
      </c>
      <c r="F43" s="84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12">
        <v>38</v>
      </c>
      <c r="B44" s="13" t="s">
        <v>238</v>
      </c>
      <c r="C44" s="83"/>
      <c r="D44" s="12" t="s">
        <v>70</v>
      </c>
      <c r="E44" s="12">
        <v>1</v>
      </c>
      <c r="F44" s="84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24" x14ac:dyDescent="0.25">
      <c r="A45" s="12">
        <v>39</v>
      </c>
      <c r="B45" s="13" t="s">
        <v>239</v>
      </c>
      <c r="C45" s="83"/>
      <c r="D45" s="12" t="s">
        <v>70</v>
      </c>
      <c r="E45" s="12">
        <v>1</v>
      </c>
      <c r="F45" s="84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A46" s="12">
        <v>40</v>
      </c>
      <c r="B46" s="13" t="s">
        <v>240</v>
      </c>
      <c r="C46" s="83"/>
      <c r="D46" s="12" t="s">
        <v>70</v>
      </c>
      <c r="E46" s="12">
        <v>1</v>
      </c>
      <c r="F46" s="84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36" x14ac:dyDescent="0.25">
      <c r="A47" s="12">
        <v>41</v>
      </c>
      <c r="B47" s="13" t="s">
        <v>241</v>
      </c>
      <c r="C47" s="83"/>
      <c r="D47" s="12" t="s">
        <v>70</v>
      </c>
      <c r="E47" s="12">
        <v>1</v>
      </c>
      <c r="F47" s="84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36" x14ac:dyDescent="0.25">
      <c r="A48" s="12">
        <v>42</v>
      </c>
      <c r="B48" s="13" t="s">
        <v>242</v>
      </c>
      <c r="C48" s="83"/>
      <c r="D48" s="12" t="s">
        <v>70</v>
      </c>
      <c r="E48" s="12">
        <v>1</v>
      </c>
      <c r="F48" s="84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x14ac:dyDescent="0.25">
      <c r="A49" s="12">
        <v>43</v>
      </c>
      <c r="B49" s="13" t="s">
        <v>243</v>
      </c>
      <c r="C49" s="83"/>
      <c r="D49" s="12" t="s">
        <v>70</v>
      </c>
      <c r="E49" s="12">
        <v>1</v>
      </c>
      <c r="F49" s="84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x14ac:dyDescent="0.25">
      <c r="A50" s="12">
        <v>44</v>
      </c>
      <c r="B50" s="13" t="s">
        <v>244</v>
      </c>
      <c r="C50" s="83"/>
      <c r="D50" s="12" t="s">
        <v>70</v>
      </c>
      <c r="E50" s="12">
        <v>1</v>
      </c>
      <c r="F50" s="84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12">
        <v>45</v>
      </c>
      <c r="B51" s="13" t="s">
        <v>245</v>
      </c>
      <c r="C51" s="83"/>
      <c r="D51" s="12" t="s">
        <v>70</v>
      </c>
      <c r="E51" s="12">
        <v>1</v>
      </c>
      <c r="F51" s="84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36" x14ac:dyDescent="0.25">
      <c r="A52" s="12">
        <v>46</v>
      </c>
      <c r="B52" s="13" t="s">
        <v>246</v>
      </c>
      <c r="C52" s="83"/>
      <c r="D52" s="12" t="s">
        <v>70</v>
      </c>
      <c r="E52" s="12">
        <v>1</v>
      </c>
      <c r="F52" s="84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x14ac:dyDescent="0.25">
      <c r="A53" s="12">
        <v>47</v>
      </c>
      <c r="B53" s="13" t="s">
        <v>247</v>
      </c>
      <c r="C53" s="83"/>
      <c r="D53" s="12" t="s">
        <v>70</v>
      </c>
      <c r="E53" s="12">
        <v>1</v>
      </c>
      <c r="F53" s="84">
        <v>0</v>
      </c>
      <c r="G53" s="14">
        <f t="shared" ref="G53:G55" si="45">F53*1.2</f>
        <v>0</v>
      </c>
      <c r="H53" s="14">
        <f>E53*F53</f>
        <v>0</v>
      </c>
      <c r="I53" s="14">
        <f t="shared" ref="I53:I55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24" x14ac:dyDescent="0.25">
      <c r="A54" s="12">
        <v>48</v>
      </c>
      <c r="B54" s="13" t="s">
        <v>248</v>
      </c>
      <c r="C54" s="83"/>
      <c r="D54" s="12" t="s">
        <v>70</v>
      </c>
      <c r="E54" s="12">
        <v>5</v>
      </c>
      <c r="F54" s="84">
        <v>0</v>
      </c>
      <c r="G54" s="14">
        <f t="shared" ref="G54" si="47">F54*1.2</f>
        <v>0</v>
      </c>
      <c r="H54" s="14">
        <f t="shared" ref="H54" si="48">E54*F54</f>
        <v>0</v>
      </c>
      <c r="I54" s="14">
        <f t="shared" ref="I54" si="49">E54*G54</f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24" x14ac:dyDescent="0.25">
      <c r="A55" s="12">
        <v>49</v>
      </c>
      <c r="B55" s="13" t="s">
        <v>249</v>
      </c>
      <c r="C55" s="83"/>
      <c r="D55" s="12" t="s">
        <v>70</v>
      </c>
      <c r="E55" s="12">
        <v>5</v>
      </c>
      <c r="F55" s="84">
        <v>0</v>
      </c>
      <c r="G55" s="14">
        <f t="shared" si="45"/>
        <v>0</v>
      </c>
      <c r="H55" s="14">
        <f t="shared" ref="H55" si="50">E55*F55</f>
        <v>0</v>
      </c>
      <c r="I55" s="14">
        <f t="shared" si="46"/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x14ac:dyDescent="0.25">
      <c r="A56" s="191" t="s">
        <v>23</v>
      </c>
      <c r="B56" s="191"/>
      <c r="C56" s="191"/>
      <c r="D56" s="191"/>
      <c r="E56" s="191"/>
      <c r="F56" s="191"/>
      <c r="G56" s="191"/>
      <c r="H56" s="65">
        <f>SUM(H7:H55)</f>
        <v>0</v>
      </c>
      <c r="I56" s="65">
        <f>SUM(I7:I55)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x14ac:dyDescent="0.25">
      <c r="A57" s="10"/>
      <c r="K57" s="6">
        <v>40</v>
      </c>
      <c r="L57" s="6">
        <v>26</v>
      </c>
      <c r="M57" s="6">
        <v>49</v>
      </c>
      <c r="N57" s="6">
        <v>115</v>
      </c>
    </row>
    <row r="58" spans="1:14" x14ac:dyDescent="0.25">
      <c r="A58" s="206" t="s">
        <v>39</v>
      </c>
      <c r="B58" s="206"/>
      <c r="C58" s="206"/>
      <c r="D58" s="206"/>
      <c r="E58" s="206"/>
      <c r="F58" s="206"/>
      <c r="G58" s="206"/>
      <c r="H58" s="206"/>
      <c r="I58" s="206"/>
      <c r="K58" s="6">
        <v>41</v>
      </c>
      <c r="L58" s="6">
        <v>27</v>
      </c>
      <c r="M58" s="6">
        <v>50</v>
      </c>
      <c r="N58" s="6">
        <v>116</v>
      </c>
    </row>
    <row r="59" spans="1:14" ht="15" customHeight="1" x14ac:dyDescent="0.25">
      <c r="A59" s="186"/>
      <c r="B59" s="187"/>
      <c r="C59" s="187"/>
      <c r="D59" s="187"/>
      <c r="E59" s="187"/>
      <c r="F59" s="187"/>
      <c r="G59" s="187"/>
      <c r="H59" s="187"/>
      <c r="I59" s="188"/>
      <c r="K59" s="6">
        <v>42</v>
      </c>
      <c r="L59" s="6">
        <v>28</v>
      </c>
      <c r="M59" s="6">
        <v>51</v>
      </c>
      <c r="N59" s="6">
        <v>117</v>
      </c>
    </row>
    <row r="60" spans="1:14" ht="25.5" customHeight="1" x14ac:dyDescent="0.25">
      <c r="A60" s="192" t="s">
        <v>31</v>
      </c>
      <c r="B60" s="193"/>
      <c r="C60" s="66">
        <f>H56</f>
        <v>0</v>
      </c>
      <c r="D60" s="17" t="s">
        <v>33</v>
      </c>
      <c r="E60" s="17"/>
      <c r="F60" s="17"/>
      <c r="G60" s="18"/>
      <c r="H60" s="18"/>
      <c r="I60" s="19"/>
      <c r="K60" s="6">
        <v>43</v>
      </c>
      <c r="L60" s="6">
        <v>29</v>
      </c>
      <c r="M60" s="6">
        <v>52</v>
      </c>
      <c r="N60" s="6">
        <v>118</v>
      </c>
    </row>
    <row r="61" spans="1:14" ht="25.5" customHeight="1" x14ac:dyDescent="0.25">
      <c r="A61" s="192" t="s">
        <v>31</v>
      </c>
      <c r="B61" s="193"/>
      <c r="C61" s="66">
        <f>I56</f>
        <v>0</v>
      </c>
      <c r="D61" s="17" t="s">
        <v>32</v>
      </c>
      <c r="E61" s="17"/>
      <c r="F61" s="17"/>
      <c r="G61" s="18"/>
      <c r="H61" s="18"/>
      <c r="I61" s="19"/>
      <c r="K61" s="6">
        <v>44</v>
      </c>
      <c r="L61" s="6">
        <v>30</v>
      </c>
      <c r="M61" s="6">
        <v>53</v>
      </c>
      <c r="N61" s="6">
        <v>119</v>
      </c>
    </row>
    <row r="62" spans="1:14" ht="33" customHeight="1" x14ac:dyDescent="0.25">
      <c r="A62" s="194" t="s">
        <v>56</v>
      </c>
      <c r="B62" s="195"/>
      <c r="C62" s="20" t="s">
        <v>55</v>
      </c>
      <c r="D62" s="44"/>
      <c r="E62" s="196" t="s">
        <v>60</v>
      </c>
      <c r="F62" s="196"/>
      <c r="G62" s="196"/>
      <c r="H62" s="196"/>
      <c r="I62" s="197"/>
      <c r="K62" s="6">
        <v>45</v>
      </c>
      <c r="M62" s="6">
        <v>54</v>
      </c>
      <c r="N62" s="6">
        <v>120</v>
      </c>
    </row>
    <row r="63" spans="1:14" ht="26.25" customHeight="1" x14ac:dyDescent="0.25">
      <c r="A63" s="192" t="s">
        <v>57</v>
      </c>
      <c r="B63" s="193"/>
      <c r="C63" s="20" t="s">
        <v>58</v>
      </c>
      <c r="D63" s="44"/>
      <c r="E63" s="196" t="s">
        <v>59</v>
      </c>
      <c r="F63" s="196"/>
      <c r="G63" s="196"/>
      <c r="H63" s="196"/>
      <c r="I63" s="197"/>
      <c r="M63" s="6">
        <v>55</v>
      </c>
      <c r="N63" s="6">
        <v>121</v>
      </c>
    </row>
    <row r="64" spans="1:14" ht="26.25" customHeight="1" x14ac:dyDescent="0.25">
      <c r="A64" s="192" t="s">
        <v>61</v>
      </c>
      <c r="B64" s="193"/>
      <c r="C64" s="20" t="s">
        <v>63</v>
      </c>
      <c r="D64" s="44"/>
      <c r="E64" s="196" t="s">
        <v>62</v>
      </c>
      <c r="F64" s="196"/>
      <c r="G64" s="196"/>
      <c r="H64" s="196"/>
      <c r="I64" s="197"/>
      <c r="M64" s="6">
        <v>56</v>
      </c>
      <c r="N64" s="6">
        <v>122</v>
      </c>
    </row>
    <row r="65" spans="1:14" ht="22.5" customHeight="1" x14ac:dyDescent="0.25">
      <c r="A65" s="200" t="s">
        <v>67</v>
      </c>
      <c r="B65" s="200"/>
      <c r="C65" s="200"/>
      <c r="D65" s="200"/>
      <c r="E65" s="200"/>
      <c r="F65" s="200"/>
      <c r="G65" s="200"/>
      <c r="H65" s="200"/>
      <c r="I65" s="200"/>
      <c r="M65" s="6">
        <v>57</v>
      </c>
      <c r="N65" s="6">
        <v>123</v>
      </c>
    </row>
    <row r="66" spans="1:14" ht="26.25" customHeight="1" x14ac:dyDescent="0.25">
      <c r="A66" s="192" t="s">
        <v>64</v>
      </c>
      <c r="B66" s="193"/>
      <c r="C66" s="20" t="s">
        <v>65</v>
      </c>
      <c r="D66" s="44"/>
      <c r="E66" s="196" t="s">
        <v>66</v>
      </c>
      <c r="F66" s="196"/>
      <c r="G66" s="196"/>
      <c r="H66" s="196"/>
      <c r="I66" s="197"/>
      <c r="M66" s="6">
        <v>58</v>
      </c>
      <c r="N66" s="6">
        <v>124</v>
      </c>
    </row>
    <row r="67" spans="1:14" x14ac:dyDescent="0.25">
      <c r="A67" s="21"/>
      <c r="B67" s="22"/>
      <c r="C67" s="23"/>
      <c r="D67" s="22"/>
      <c r="E67" s="23"/>
      <c r="F67" s="24"/>
      <c r="G67" s="24"/>
      <c r="H67" s="25"/>
      <c r="I67" s="26"/>
      <c r="M67" s="6">
        <v>59</v>
      </c>
      <c r="N67" s="6">
        <v>125</v>
      </c>
    </row>
    <row r="68" spans="1:14" ht="38.25" customHeight="1" x14ac:dyDescent="0.25">
      <c r="A68" s="32"/>
      <c r="B68" s="28" t="s">
        <v>25</v>
      </c>
      <c r="C68" s="29"/>
      <c r="E68" s="30"/>
      <c r="F68" s="30"/>
      <c r="G68" s="198" t="s">
        <v>26</v>
      </c>
      <c r="H68" s="198"/>
      <c r="I68" s="31"/>
      <c r="M68" s="6">
        <v>60</v>
      </c>
      <c r="N68" s="6">
        <v>126</v>
      </c>
    </row>
    <row r="69" spans="1:14" x14ac:dyDescent="0.25">
      <c r="A69" s="32"/>
      <c r="B69" s="51"/>
      <c r="C69" s="29"/>
      <c r="D69" s="29"/>
      <c r="E69" s="23"/>
      <c r="F69" s="24"/>
      <c r="G69" s="204"/>
      <c r="H69" s="204"/>
      <c r="I69" s="31"/>
      <c r="M69" s="6">
        <v>61</v>
      </c>
      <c r="N69" s="6">
        <v>127</v>
      </c>
    </row>
    <row r="70" spans="1:14" x14ac:dyDescent="0.25">
      <c r="A70" s="32"/>
      <c r="B70" s="52"/>
      <c r="C70" s="29"/>
      <c r="D70" s="183" t="s">
        <v>27</v>
      </c>
      <c r="E70" s="183"/>
      <c r="F70" s="23"/>
      <c r="G70" s="199"/>
      <c r="H70" s="199"/>
      <c r="I70" s="31"/>
      <c r="M70" s="6">
        <v>62</v>
      </c>
      <c r="N70" s="6">
        <v>128</v>
      </c>
    </row>
    <row r="71" spans="1:14" x14ac:dyDescent="0.25">
      <c r="A71" s="160"/>
      <c r="B71" s="158"/>
      <c r="F71" s="24"/>
      <c r="G71" s="25"/>
      <c r="I71" s="31"/>
      <c r="M71" s="6">
        <v>63</v>
      </c>
      <c r="N71" s="6">
        <v>129</v>
      </c>
    </row>
    <row r="72" spans="1:14" ht="15.75" x14ac:dyDescent="0.25">
      <c r="A72" s="179"/>
      <c r="B72" s="180"/>
      <c r="C72" s="180"/>
      <c r="D72" s="180"/>
      <c r="E72" s="180"/>
      <c r="F72" s="33"/>
      <c r="G72" s="33"/>
      <c r="H72" s="33"/>
      <c r="I72" s="34"/>
      <c r="M72" s="6">
        <v>64</v>
      </c>
      <c r="N72" s="6">
        <v>130</v>
      </c>
    </row>
    <row r="73" spans="1:14" x14ac:dyDescent="0.25">
      <c r="A73" s="10"/>
      <c r="G73" s="24"/>
      <c r="M73" s="6">
        <v>65</v>
      </c>
      <c r="N73" s="6">
        <v>131</v>
      </c>
    </row>
    <row r="74" spans="1:14" x14ac:dyDescent="0.25">
      <c r="A74" s="10"/>
      <c r="M74" s="6">
        <v>66</v>
      </c>
      <c r="N74" s="6">
        <v>132</v>
      </c>
    </row>
    <row r="75" spans="1:14" x14ac:dyDescent="0.25">
      <c r="A75" s="181" t="s">
        <v>28</v>
      </c>
      <c r="B75" s="181"/>
      <c r="C75" s="181"/>
      <c r="D75" s="181"/>
      <c r="E75" s="181"/>
      <c r="F75" s="181"/>
      <c r="G75" s="181"/>
      <c r="H75" s="181"/>
      <c r="I75" s="181"/>
      <c r="M75" s="6">
        <v>67</v>
      </c>
      <c r="N75" s="6">
        <v>133</v>
      </c>
    </row>
    <row r="76" spans="1:14" x14ac:dyDescent="0.25">
      <c r="A76" s="184" t="s">
        <v>1159</v>
      </c>
      <c r="B76" s="184"/>
      <c r="C76" s="184"/>
      <c r="D76" s="184"/>
      <c r="E76" s="184"/>
      <c r="F76" s="184"/>
      <c r="G76" s="184"/>
      <c r="H76" s="184"/>
      <c r="I76" s="184"/>
      <c r="M76" s="6">
        <v>68</v>
      </c>
      <c r="N76" s="6">
        <v>134</v>
      </c>
    </row>
    <row r="77" spans="1:14" ht="43.5" customHeight="1" x14ac:dyDescent="0.25">
      <c r="A77" s="182" t="s">
        <v>29</v>
      </c>
      <c r="B77" s="182"/>
      <c r="C77" s="182"/>
      <c r="D77" s="182"/>
      <c r="E77" s="182"/>
      <c r="F77" s="182"/>
      <c r="G77" s="182"/>
      <c r="H77" s="182"/>
      <c r="I77" s="182"/>
      <c r="M77" s="6">
        <v>69</v>
      </c>
      <c r="N77" s="6">
        <v>135</v>
      </c>
    </row>
    <row r="78" spans="1:14" x14ac:dyDescent="0.25">
      <c r="M78" s="6">
        <v>70</v>
      </c>
      <c r="N78" s="6">
        <v>136</v>
      </c>
    </row>
    <row r="79" spans="1:14" x14ac:dyDescent="0.25">
      <c r="M79" s="6">
        <v>71</v>
      </c>
      <c r="N79" s="6">
        <v>137</v>
      </c>
    </row>
    <row r="80" spans="1:14" x14ac:dyDescent="0.25">
      <c r="M80" s="6">
        <v>72</v>
      </c>
      <c r="N80" s="6">
        <v>138</v>
      </c>
    </row>
    <row r="81" spans="6:14" x14ac:dyDescent="0.25">
      <c r="M81" s="6">
        <v>73</v>
      </c>
      <c r="N81" s="6">
        <v>139</v>
      </c>
    </row>
    <row r="82" spans="6:14" x14ac:dyDescent="0.25">
      <c r="M82" s="6">
        <v>74</v>
      </c>
      <c r="N82" s="6">
        <v>140</v>
      </c>
    </row>
    <row r="83" spans="6:14" x14ac:dyDescent="0.25">
      <c r="M83" s="6">
        <v>75</v>
      </c>
      <c r="N83" s="6">
        <v>141</v>
      </c>
    </row>
    <row r="84" spans="6:14" x14ac:dyDescent="0.25">
      <c r="F84" s="51"/>
      <c r="M84" s="6">
        <v>76</v>
      </c>
      <c r="N84" s="6">
        <v>142</v>
      </c>
    </row>
    <row r="85" spans="6:14" x14ac:dyDescent="0.25">
      <c r="F85" s="52"/>
      <c r="M85" s="6">
        <v>77</v>
      </c>
      <c r="N85" s="6">
        <v>143</v>
      </c>
    </row>
    <row r="86" spans="6:14" x14ac:dyDescent="0.25">
      <c r="M86" s="6">
        <v>78</v>
      </c>
      <c r="N86" s="6">
        <v>144</v>
      </c>
    </row>
    <row r="87" spans="6:14" x14ac:dyDescent="0.25">
      <c r="M87" s="6">
        <v>79</v>
      </c>
      <c r="N87" s="6">
        <v>145</v>
      </c>
    </row>
    <row r="88" spans="6:14" x14ac:dyDescent="0.25">
      <c r="M88" s="6">
        <v>80</v>
      </c>
      <c r="N88" s="6">
        <v>146</v>
      </c>
    </row>
    <row r="89" spans="6:14" x14ac:dyDescent="0.25">
      <c r="M89" s="6">
        <v>81</v>
      </c>
      <c r="N89" s="6">
        <v>147</v>
      </c>
    </row>
    <row r="90" spans="6:14" x14ac:dyDescent="0.25">
      <c r="M90" s="6">
        <v>82</v>
      </c>
      <c r="N90" s="6">
        <v>148</v>
      </c>
    </row>
    <row r="91" spans="6:14" x14ac:dyDescent="0.25">
      <c r="M91" s="6">
        <v>83</v>
      </c>
      <c r="N91" s="6">
        <v>149</v>
      </c>
    </row>
    <row r="92" spans="6:14" x14ac:dyDescent="0.25">
      <c r="M92" s="6">
        <v>84</v>
      </c>
      <c r="N92" s="6">
        <v>150</v>
      </c>
    </row>
    <row r="93" spans="6:14" x14ac:dyDescent="0.25">
      <c r="M93" s="6">
        <v>85</v>
      </c>
      <c r="N93" s="6">
        <v>151</v>
      </c>
    </row>
    <row r="94" spans="6:14" x14ac:dyDescent="0.25">
      <c r="M94" s="6">
        <v>86</v>
      </c>
      <c r="N94" s="6">
        <v>152</v>
      </c>
    </row>
    <row r="95" spans="6:14" x14ac:dyDescent="0.25">
      <c r="M95" s="6">
        <v>87</v>
      </c>
      <c r="N95" s="6">
        <v>153</v>
      </c>
    </row>
    <row r="96" spans="6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D70:E70"/>
    <mergeCell ref="A72:E72"/>
    <mergeCell ref="A75:I75"/>
    <mergeCell ref="A2:I2"/>
    <mergeCell ref="A5:I5"/>
    <mergeCell ref="A56:G56"/>
    <mergeCell ref="A58:I58"/>
    <mergeCell ref="A59:I59"/>
    <mergeCell ref="G69:H69"/>
    <mergeCell ref="A77:I77"/>
    <mergeCell ref="A60:B60"/>
    <mergeCell ref="A61:B61"/>
    <mergeCell ref="A65:I65"/>
    <mergeCell ref="A62:B62"/>
    <mergeCell ref="E62:I62"/>
    <mergeCell ref="A63:B63"/>
    <mergeCell ref="E63:I63"/>
    <mergeCell ref="A64:B64"/>
    <mergeCell ref="E64:I64"/>
    <mergeCell ref="A66:B66"/>
    <mergeCell ref="E66:I66"/>
    <mergeCell ref="A76:I76"/>
    <mergeCell ref="G68:H68"/>
    <mergeCell ref="G70:H70"/>
    <mergeCell ref="A71:B71"/>
  </mergeCells>
  <dataValidations count="4">
    <dataValidation type="list" allowBlank="1" showInputMessage="1" showErrorMessage="1" promptTitle="Листа" prompt="Изаберите гарантни рок" sqref="D64">
      <formula1>$M$32:$M$128</formula1>
    </dataValidation>
    <dataValidation type="list" allowBlank="1" showInputMessage="1" showErrorMessage="1" promptTitle="Листа" prompt="Изаберите рок испоруке" sqref="D63">
      <formula1>$L$32:$L$61</formula1>
    </dataValidation>
    <dataValidation type="list" allowBlank="1" showInputMessage="1" showErrorMessage="1" promptTitle="Листа" prompt="Изаберите рок плаћања" sqref="D62">
      <formula1>$K$32:$K$62</formula1>
    </dataValidation>
    <dataValidation type="list" allowBlank="1" showInputMessage="1" showErrorMessage="1" promptTitle="Листа" prompt="Изаберите рок важења понуде" sqref="D66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ignoredErrors>
    <ignoredError sqref="G7:I54 G55:I55 C60:C61 H56:I56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10.7109375" style="6" customWidth="1"/>
    <col min="6" max="6" width="16.140625" style="6" customWidth="1"/>
    <col min="7" max="7" width="17.42578125" style="6" customWidth="1"/>
    <col min="8" max="9" width="18.5703125" style="6" customWidth="1"/>
    <col min="10" max="10" width="9.14062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250</v>
      </c>
      <c r="C7" s="85"/>
      <c r="D7" s="12" t="s">
        <v>70</v>
      </c>
      <c r="E7" s="12">
        <v>5</v>
      </c>
      <c r="F7" s="86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251</v>
      </c>
      <c r="C8" s="85"/>
      <c r="D8" s="12" t="s">
        <v>70</v>
      </c>
      <c r="E8" s="12">
        <v>5</v>
      </c>
      <c r="F8" s="86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x14ac:dyDescent="0.25">
      <c r="A9" s="12">
        <v>3</v>
      </c>
      <c r="B9" s="13" t="s">
        <v>252</v>
      </c>
      <c r="C9" s="85"/>
      <c r="D9" s="12" t="s">
        <v>70</v>
      </c>
      <c r="E9" s="12">
        <v>5</v>
      </c>
      <c r="F9" s="86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253</v>
      </c>
      <c r="C10" s="85"/>
      <c r="D10" s="12" t="s">
        <v>70</v>
      </c>
      <c r="E10" s="12">
        <v>5</v>
      </c>
      <c r="F10" s="86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12">
        <v>5</v>
      </c>
      <c r="B11" s="13" t="s">
        <v>254</v>
      </c>
      <c r="C11" s="85"/>
      <c r="D11" s="12" t="s">
        <v>70</v>
      </c>
      <c r="E11" s="12">
        <v>5</v>
      </c>
      <c r="F11" s="86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12">
        <v>6</v>
      </c>
      <c r="B12" s="13" t="s">
        <v>255</v>
      </c>
      <c r="C12" s="85"/>
      <c r="D12" s="12" t="s">
        <v>70</v>
      </c>
      <c r="E12" s="12">
        <v>5</v>
      </c>
      <c r="F12" s="86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x14ac:dyDescent="0.25">
      <c r="A13" s="12">
        <v>7</v>
      </c>
      <c r="B13" s="13" t="s">
        <v>256</v>
      </c>
      <c r="C13" s="85"/>
      <c r="D13" s="12" t="s">
        <v>70</v>
      </c>
      <c r="E13" s="12">
        <v>5</v>
      </c>
      <c r="F13" s="86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x14ac:dyDescent="0.25">
      <c r="A14" s="12">
        <v>8</v>
      </c>
      <c r="B14" s="13" t="s">
        <v>257</v>
      </c>
      <c r="C14" s="85"/>
      <c r="D14" s="12" t="s">
        <v>70</v>
      </c>
      <c r="E14" s="12">
        <v>5</v>
      </c>
      <c r="F14" s="86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258</v>
      </c>
      <c r="C15" s="85"/>
      <c r="D15" s="12" t="s">
        <v>70</v>
      </c>
      <c r="E15" s="12">
        <v>100</v>
      </c>
      <c r="F15" s="86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x14ac:dyDescent="0.25">
      <c r="A16" s="12">
        <v>10</v>
      </c>
      <c r="B16" s="13" t="s">
        <v>259</v>
      </c>
      <c r="C16" s="85"/>
      <c r="D16" s="12" t="s">
        <v>70</v>
      </c>
      <c r="E16" s="12">
        <v>20</v>
      </c>
      <c r="F16" s="86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x14ac:dyDescent="0.25">
      <c r="A17" s="12">
        <v>11</v>
      </c>
      <c r="B17" s="13" t="s">
        <v>260</v>
      </c>
      <c r="C17" s="85"/>
      <c r="D17" s="12" t="s">
        <v>70</v>
      </c>
      <c r="E17" s="12">
        <v>5</v>
      </c>
      <c r="F17" s="86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x14ac:dyDescent="0.25">
      <c r="A18" s="12">
        <v>12</v>
      </c>
      <c r="B18" s="13" t="s">
        <v>261</v>
      </c>
      <c r="C18" s="85"/>
      <c r="D18" s="12" t="s">
        <v>70</v>
      </c>
      <c r="E18" s="12">
        <v>5</v>
      </c>
      <c r="F18" s="86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x14ac:dyDescent="0.25">
      <c r="A19" s="12">
        <v>13</v>
      </c>
      <c r="B19" s="13" t="s">
        <v>262</v>
      </c>
      <c r="C19" s="85"/>
      <c r="D19" s="12" t="s">
        <v>70</v>
      </c>
      <c r="E19" s="12">
        <v>5</v>
      </c>
      <c r="F19" s="86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x14ac:dyDescent="0.25">
      <c r="A20" s="12">
        <v>14</v>
      </c>
      <c r="B20" s="13" t="s">
        <v>263</v>
      </c>
      <c r="C20" s="85"/>
      <c r="D20" s="12" t="s">
        <v>70</v>
      </c>
      <c r="E20" s="12">
        <v>5</v>
      </c>
      <c r="F20" s="86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x14ac:dyDescent="0.25">
      <c r="A21" s="12">
        <v>15</v>
      </c>
      <c r="B21" s="13" t="s">
        <v>264</v>
      </c>
      <c r="C21" s="85"/>
      <c r="D21" s="12" t="s">
        <v>70</v>
      </c>
      <c r="E21" s="12">
        <v>5</v>
      </c>
      <c r="F21" s="86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x14ac:dyDescent="0.25">
      <c r="A22" s="12">
        <v>16</v>
      </c>
      <c r="B22" s="13" t="s">
        <v>265</v>
      </c>
      <c r="C22" s="85"/>
      <c r="D22" s="12" t="s">
        <v>70</v>
      </c>
      <c r="E22" s="12">
        <v>5</v>
      </c>
      <c r="F22" s="86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x14ac:dyDescent="0.25">
      <c r="A23" s="12">
        <v>17</v>
      </c>
      <c r="B23" s="13" t="s">
        <v>266</v>
      </c>
      <c r="C23" s="85"/>
      <c r="D23" s="12" t="s">
        <v>70</v>
      </c>
      <c r="E23" s="12">
        <v>5</v>
      </c>
      <c r="F23" s="86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x14ac:dyDescent="0.25">
      <c r="A24" s="12">
        <v>18</v>
      </c>
      <c r="B24" s="13" t="s">
        <v>267</v>
      </c>
      <c r="C24" s="85"/>
      <c r="D24" s="12" t="s">
        <v>70</v>
      </c>
      <c r="E24" s="12">
        <v>5</v>
      </c>
      <c r="F24" s="86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x14ac:dyDescent="0.25">
      <c r="A25" s="12">
        <v>19</v>
      </c>
      <c r="B25" s="13" t="s">
        <v>268</v>
      </c>
      <c r="C25" s="85"/>
      <c r="D25" s="12" t="s">
        <v>70</v>
      </c>
      <c r="E25" s="12">
        <v>5</v>
      </c>
      <c r="F25" s="86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x14ac:dyDescent="0.25">
      <c r="A26" s="12">
        <v>20</v>
      </c>
      <c r="B26" s="13" t="s">
        <v>269</v>
      </c>
      <c r="C26" s="85"/>
      <c r="D26" s="12" t="s">
        <v>70</v>
      </c>
      <c r="E26" s="12">
        <v>5</v>
      </c>
      <c r="F26" s="86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x14ac:dyDescent="0.25">
      <c r="A27" s="12">
        <v>21</v>
      </c>
      <c r="B27" s="13" t="s">
        <v>270</v>
      </c>
      <c r="C27" s="85"/>
      <c r="D27" s="12" t="s">
        <v>70</v>
      </c>
      <c r="E27" s="12">
        <v>15</v>
      </c>
      <c r="F27" s="86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271</v>
      </c>
      <c r="C28" s="85"/>
      <c r="D28" s="12" t="s">
        <v>70</v>
      </c>
      <c r="E28" s="12">
        <v>60</v>
      </c>
      <c r="F28" s="86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x14ac:dyDescent="0.25">
      <c r="A29" s="12">
        <v>23</v>
      </c>
      <c r="B29" s="13" t="s">
        <v>272</v>
      </c>
      <c r="C29" s="85"/>
      <c r="D29" s="12" t="s">
        <v>70</v>
      </c>
      <c r="E29" s="12">
        <v>10</v>
      </c>
      <c r="F29" s="86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x14ac:dyDescent="0.25">
      <c r="A30" s="12">
        <v>24</v>
      </c>
      <c r="B30" s="13" t="s">
        <v>273</v>
      </c>
      <c r="C30" s="85"/>
      <c r="D30" s="12" t="s">
        <v>70</v>
      </c>
      <c r="E30" s="12">
        <v>25</v>
      </c>
      <c r="F30" s="86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x14ac:dyDescent="0.25">
      <c r="A31" s="12">
        <v>25</v>
      </c>
      <c r="B31" s="13" t="s">
        <v>274</v>
      </c>
      <c r="C31" s="85"/>
      <c r="D31" s="12" t="s">
        <v>70</v>
      </c>
      <c r="E31" s="12">
        <v>15</v>
      </c>
      <c r="F31" s="86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x14ac:dyDescent="0.25">
      <c r="A32" s="12">
        <v>26</v>
      </c>
      <c r="B32" s="13" t="s">
        <v>275</v>
      </c>
      <c r="C32" s="85"/>
      <c r="D32" s="12" t="s">
        <v>70</v>
      </c>
      <c r="E32" s="12">
        <v>100</v>
      </c>
      <c r="F32" s="86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x14ac:dyDescent="0.25">
      <c r="A33" s="12">
        <v>27</v>
      </c>
      <c r="B33" s="13" t="s">
        <v>276</v>
      </c>
      <c r="C33" s="85"/>
      <c r="D33" s="12" t="s">
        <v>70</v>
      </c>
      <c r="E33" s="12">
        <v>50</v>
      </c>
      <c r="F33" s="86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12">
        <v>28</v>
      </c>
      <c r="B34" s="13" t="s">
        <v>277</v>
      </c>
      <c r="C34" s="85"/>
      <c r="D34" s="12" t="s">
        <v>70</v>
      </c>
      <c r="E34" s="12">
        <v>50</v>
      </c>
      <c r="F34" s="86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2">
        <v>29</v>
      </c>
      <c r="B35" s="13" t="s">
        <v>278</v>
      </c>
      <c r="C35" s="85"/>
      <c r="D35" s="12" t="s">
        <v>70</v>
      </c>
      <c r="E35" s="12">
        <v>50</v>
      </c>
      <c r="F35" s="86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12">
        <v>30</v>
      </c>
      <c r="B36" s="13" t="s">
        <v>279</v>
      </c>
      <c r="C36" s="85"/>
      <c r="D36" s="12" t="s">
        <v>70</v>
      </c>
      <c r="E36" s="12">
        <v>50</v>
      </c>
      <c r="F36" s="86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2">
        <v>31</v>
      </c>
      <c r="B37" s="13" t="s">
        <v>280</v>
      </c>
      <c r="C37" s="85"/>
      <c r="D37" s="12" t="s">
        <v>70</v>
      </c>
      <c r="E37" s="12">
        <v>50</v>
      </c>
      <c r="F37" s="86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2">
        <v>32</v>
      </c>
      <c r="B38" s="13" t="s">
        <v>281</v>
      </c>
      <c r="C38" s="85"/>
      <c r="D38" s="12" t="s">
        <v>70</v>
      </c>
      <c r="E38" s="12">
        <v>50</v>
      </c>
      <c r="F38" s="86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2">
        <v>33</v>
      </c>
      <c r="B39" s="13" t="s">
        <v>282</v>
      </c>
      <c r="C39" s="85"/>
      <c r="D39" s="12" t="s">
        <v>70</v>
      </c>
      <c r="E39" s="12">
        <v>50</v>
      </c>
      <c r="F39" s="86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2">
        <v>34</v>
      </c>
      <c r="B40" s="13" t="s">
        <v>283</v>
      </c>
      <c r="C40" s="85"/>
      <c r="D40" s="12" t="s">
        <v>70</v>
      </c>
      <c r="E40" s="12">
        <v>50</v>
      </c>
      <c r="F40" s="86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12">
        <v>35</v>
      </c>
      <c r="B41" s="13" t="s">
        <v>284</v>
      </c>
      <c r="C41" s="85"/>
      <c r="D41" s="12" t="s">
        <v>70</v>
      </c>
      <c r="E41" s="12">
        <v>50</v>
      </c>
      <c r="F41" s="86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12">
        <v>36</v>
      </c>
      <c r="B42" s="13" t="s">
        <v>285</v>
      </c>
      <c r="C42" s="85"/>
      <c r="D42" s="12" t="s">
        <v>70</v>
      </c>
      <c r="E42" s="12">
        <v>50</v>
      </c>
      <c r="F42" s="86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x14ac:dyDescent="0.25">
      <c r="A43" s="12">
        <v>37</v>
      </c>
      <c r="B43" s="13" t="s">
        <v>286</v>
      </c>
      <c r="C43" s="85"/>
      <c r="D43" s="12" t="s">
        <v>70</v>
      </c>
      <c r="E43" s="12">
        <v>50</v>
      </c>
      <c r="F43" s="86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12">
        <v>38</v>
      </c>
      <c r="B44" s="13" t="s">
        <v>287</v>
      </c>
      <c r="C44" s="85"/>
      <c r="D44" s="12" t="s">
        <v>70</v>
      </c>
      <c r="E44" s="12">
        <v>50</v>
      </c>
      <c r="F44" s="86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A45" s="12">
        <v>39</v>
      </c>
      <c r="B45" s="13" t="s">
        <v>288</v>
      </c>
      <c r="C45" s="85"/>
      <c r="D45" s="12" t="s">
        <v>70</v>
      </c>
      <c r="E45" s="12">
        <v>50</v>
      </c>
      <c r="F45" s="86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A46" s="12">
        <v>40</v>
      </c>
      <c r="B46" s="13" t="s">
        <v>289</v>
      </c>
      <c r="C46" s="85"/>
      <c r="D46" s="12" t="s">
        <v>70</v>
      </c>
      <c r="E46" s="12">
        <v>50</v>
      </c>
      <c r="F46" s="86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A47" s="12">
        <v>41</v>
      </c>
      <c r="B47" s="13" t="s">
        <v>290</v>
      </c>
      <c r="C47" s="85"/>
      <c r="D47" s="12" t="s">
        <v>70</v>
      </c>
      <c r="E47" s="12">
        <v>50</v>
      </c>
      <c r="F47" s="86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x14ac:dyDescent="0.25">
      <c r="A48" s="12">
        <v>42</v>
      </c>
      <c r="B48" s="13" t="s">
        <v>291</v>
      </c>
      <c r="C48" s="85"/>
      <c r="D48" s="12" t="s">
        <v>70</v>
      </c>
      <c r="E48" s="12">
        <v>50</v>
      </c>
      <c r="F48" s="86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x14ac:dyDescent="0.25">
      <c r="A49" s="12">
        <v>43</v>
      </c>
      <c r="B49" s="13" t="s">
        <v>292</v>
      </c>
      <c r="C49" s="85"/>
      <c r="D49" s="12" t="s">
        <v>70</v>
      </c>
      <c r="E49" s="12">
        <v>50</v>
      </c>
      <c r="F49" s="86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x14ac:dyDescent="0.25">
      <c r="A50" s="12">
        <v>44</v>
      </c>
      <c r="B50" s="13" t="s">
        <v>293</v>
      </c>
      <c r="C50" s="85"/>
      <c r="D50" s="12" t="s">
        <v>70</v>
      </c>
      <c r="E50" s="12">
        <v>50</v>
      </c>
      <c r="F50" s="86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x14ac:dyDescent="0.25">
      <c r="A51" s="12">
        <v>45</v>
      </c>
      <c r="B51" s="13" t="s">
        <v>294</v>
      </c>
      <c r="C51" s="85"/>
      <c r="D51" s="12" t="s">
        <v>70</v>
      </c>
      <c r="E51" s="12">
        <v>50</v>
      </c>
      <c r="F51" s="86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x14ac:dyDescent="0.25">
      <c r="A52" s="12">
        <v>46</v>
      </c>
      <c r="B52" s="13" t="s">
        <v>295</v>
      </c>
      <c r="C52" s="85"/>
      <c r="D52" s="12" t="s">
        <v>70</v>
      </c>
      <c r="E52" s="12">
        <v>50</v>
      </c>
      <c r="F52" s="86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x14ac:dyDescent="0.25">
      <c r="A53" s="12">
        <v>47</v>
      </c>
      <c r="B53" s="13" t="s">
        <v>296</v>
      </c>
      <c r="C53" s="85"/>
      <c r="D53" s="12" t="s">
        <v>70</v>
      </c>
      <c r="E53" s="12">
        <v>150</v>
      </c>
      <c r="F53" s="86">
        <v>0</v>
      </c>
      <c r="G53" s="14">
        <f t="shared" ref="G53:G55" si="45">F53*1.2</f>
        <v>0</v>
      </c>
      <c r="H53" s="14">
        <f>E53*F53</f>
        <v>0</v>
      </c>
      <c r="I53" s="14">
        <f t="shared" ref="I53:I55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x14ac:dyDescent="0.25">
      <c r="A54" s="12">
        <v>48</v>
      </c>
      <c r="B54" s="13" t="s">
        <v>297</v>
      </c>
      <c r="C54" s="85"/>
      <c r="D54" s="12" t="s">
        <v>70</v>
      </c>
      <c r="E54" s="12">
        <v>5</v>
      </c>
      <c r="F54" s="86">
        <v>0</v>
      </c>
      <c r="G54" s="14">
        <f t="shared" si="45"/>
        <v>0</v>
      </c>
      <c r="H54" s="14">
        <f t="shared" ref="H54:H55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x14ac:dyDescent="0.25">
      <c r="A55" s="12">
        <v>49</v>
      </c>
      <c r="B55" s="13" t="s">
        <v>298</v>
      </c>
      <c r="C55" s="85"/>
      <c r="D55" s="12" t="s">
        <v>70</v>
      </c>
      <c r="E55" s="12">
        <v>5</v>
      </c>
      <c r="F55" s="86">
        <v>0</v>
      </c>
      <c r="G55" s="14">
        <f t="shared" si="45"/>
        <v>0</v>
      </c>
      <c r="H55" s="14">
        <f t="shared" si="47"/>
        <v>0</v>
      </c>
      <c r="I55" s="14">
        <f t="shared" si="46"/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x14ac:dyDescent="0.25">
      <c r="A56" s="12">
        <v>50</v>
      </c>
      <c r="B56" s="13" t="s">
        <v>299</v>
      </c>
      <c r="C56" s="85"/>
      <c r="D56" s="12" t="s">
        <v>70</v>
      </c>
      <c r="E56" s="12">
        <v>5</v>
      </c>
      <c r="F56" s="86">
        <v>0</v>
      </c>
      <c r="G56" s="14">
        <f>F56*1.2</f>
        <v>0</v>
      </c>
      <c r="H56" s="14">
        <f>E56*F56</f>
        <v>0</v>
      </c>
      <c r="I56" s="14">
        <f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x14ac:dyDescent="0.25">
      <c r="A57" s="12">
        <v>51</v>
      </c>
      <c r="B57" s="13" t="s">
        <v>300</v>
      </c>
      <c r="C57" s="85"/>
      <c r="D57" s="12" t="s">
        <v>70</v>
      </c>
      <c r="E57" s="12">
        <v>5</v>
      </c>
      <c r="F57" s="86">
        <v>0</v>
      </c>
      <c r="G57" s="14">
        <f t="shared" ref="G57:G58" si="48">F57*1.2</f>
        <v>0</v>
      </c>
      <c r="H57" s="14">
        <f>E57*F57</f>
        <v>0</v>
      </c>
      <c r="I57" s="14">
        <f t="shared" ref="I57:I58" si="49">E57*G57</f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x14ac:dyDescent="0.25">
      <c r="A58" s="12">
        <v>52</v>
      </c>
      <c r="B58" s="13" t="s">
        <v>301</v>
      </c>
      <c r="C58" s="85"/>
      <c r="D58" s="12" t="s">
        <v>70</v>
      </c>
      <c r="E58" s="12">
        <v>5</v>
      </c>
      <c r="F58" s="86">
        <v>0</v>
      </c>
      <c r="G58" s="14">
        <f t="shared" si="48"/>
        <v>0</v>
      </c>
      <c r="H58" s="14">
        <f t="shared" ref="H58" si="50">E58*F58</f>
        <v>0</v>
      </c>
      <c r="I58" s="14">
        <f t="shared" si="49"/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x14ac:dyDescent="0.25">
      <c r="A59" s="12">
        <v>53</v>
      </c>
      <c r="B59" s="13" t="s">
        <v>302</v>
      </c>
      <c r="C59" s="85"/>
      <c r="D59" s="12" t="s">
        <v>70</v>
      </c>
      <c r="E59" s="12">
        <v>5</v>
      </c>
      <c r="F59" s="86">
        <v>0</v>
      </c>
      <c r="G59" s="14">
        <f>F59*1.2</f>
        <v>0</v>
      </c>
      <c r="H59" s="14">
        <f>E59*F59</f>
        <v>0</v>
      </c>
      <c r="I59" s="14">
        <f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x14ac:dyDescent="0.25">
      <c r="A60" s="12">
        <v>54</v>
      </c>
      <c r="B60" s="13" t="s">
        <v>303</v>
      </c>
      <c r="C60" s="85"/>
      <c r="D60" s="12" t="s">
        <v>70</v>
      </c>
      <c r="E60" s="12">
        <v>5</v>
      </c>
      <c r="F60" s="86">
        <v>0</v>
      </c>
      <c r="G60" s="14">
        <f t="shared" ref="G60:G61" si="51">F60*1.2</f>
        <v>0</v>
      </c>
      <c r="H60" s="14">
        <f>E60*F60</f>
        <v>0</v>
      </c>
      <c r="I60" s="14">
        <f t="shared" ref="I60:I61" si="52">E60*G60</f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x14ac:dyDescent="0.25">
      <c r="A61" s="12">
        <v>55</v>
      </c>
      <c r="B61" s="13" t="s">
        <v>304</v>
      </c>
      <c r="C61" s="85"/>
      <c r="D61" s="12" t="s">
        <v>70</v>
      </c>
      <c r="E61" s="12">
        <v>5</v>
      </c>
      <c r="F61" s="86">
        <v>0</v>
      </c>
      <c r="G61" s="14">
        <f t="shared" si="51"/>
        <v>0</v>
      </c>
      <c r="H61" s="14">
        <f t="shared" ref="H61" si="53">E61*F61</f>
        <v>0</v>
      </c>
      <c r="I61" s="14">
        <f t="shared" si="52"/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x14ac:dyDescent="0.25">
      <c r="A62" s="12">
        <v>56</v>
      </c>
      <c r="B62" s="13" t="s">
        <v>305</v>
      </c>
      <c r="C62" s="85"/>
      <c r="D62" s="12" t="s">
        <v>70</v>
      </c>
      <c r="E62" s="12">
        <v>5</v>
      </c>
      <c r="F62" s="86">
        <v>0</v>
      </c>
      <c r="G62" s="14">
        <f>F62*1.2</f>
        <v>0</v>
      </c>
      <c r="H62" s="14">
        <f>E62*F62</f>
        <v>0</v>
      </c>
      <c r="I62" s="14">
        <f>E62*G62</f>
        <v>0</v>
      </c>
      <c r="K62" s="6">
        <v>45</v>
      </c>
      <c r="M62" s="6">
        <v>54</v>
      </c>
      <c r="N62" s="6">
        <v>120</v>
      </c>
    </row>
    <row r="63" spans="1:14" x14ac:dyDescent="0.25">
      <c r="A63" s="12">
        <v>57</v>
      </c>
      <c r="B63" s="13" t="s">
        <v>306</v>
      </c>
      <c r="C63" s="85"/>
      <c r="D63" s="12" t="s">
        <v>70</v>
      </c>
      <c r="E63" s="12">
        <v>5</v>
      </c>
      <c r="F63" s="86">
        <v>0</v>
      </c>
      <c r="G63" s="14">
        <f t="shared" ref="G63:G64" si="54">F63*1.2</f>
        <v>0</v>
      </c>
      <c r="H63" s="14">
        <f>E63*F63</f>
        <v>0</v>
      </c>
      <c r="I63" s="14">
        <f t="shared" ref="I63:I64" si="55">E63*G63</f>
        <v>0</v>
      </c>
      <c r="M63" s="6">
        <v>55</v>
      </c>
      <c r="N63" s="6">
        <v>121</v>
      </c>
    </row>
    <row r="64" spans="1:14" x14ac:dyDescent="0.25">
      <c r="A64" s="12">
        <v>58</v>
      </c>
      <c r="B64" s="13" t="s">
        <v>307</v>
      </c>
      <c r="C64" s="85"/>
      <c r="D64" s="12" t="s">
        <v>70</v>
      </c>
      <c r="E64" s="12">
        <v>5</v>
      </c>
      <c r="F64" s="86">
        <v>0</v>
      </c>
      <c r="G64" s="14">
        <f t="shared" si="54"/>
        <v>0</v>
      </c>
      <c r="H64" s="14">
        <f t="shared" ref="H64" si="56">E64*F64</f>
        <v>0</v>
      </c>
      <c r="I64" s="14">
        <f t="shared" si="55"/>
        <v>0</v>
      </c>
      <c r="M64" s="6">
        <v>56</v>
      </c>
      <c r="N64" s="6">
        <v>122</v>
      </c>
    </row>
    <row r="65" spans="1:14" x14ac:dyDescent="0.25">
      <c r="A65" s="12">
        <v>59</v>
      </c>
      <c r="B65" s="13" t="s">
        <v>308</v>
      </c>
      <c r="C65" s="85"/>
      <c r="D65" s="12" t="s">
        <v>70</v>
      </c>
      <c r="E65" s="12">
        <v>5</v>
      </c>
      <c r="F65" s="86">
        <v>0</v>
      </c>
      <c r="G65" s="14">
        <f>F65*1.2</f>
        <v>0</v>
      </c>
      <c r="H65" s="14">
        <f>E65*F65</f>
        <v>0</v>
      </c>
      <c r="I65" s="14">
        <f>E65*G65</f>
        <v>0</v>
      </c>
      <c r="M65" s="6">
        <v>57</v>
      </c>
      <c r="N65" s="6">
        <v>123</v>
      </c>
    </row>
    <row r="66" spans="1:14" x14ac:dyDescent="0.25">
      <c r="A66" s="12">
        <v>60</v>
      </c>
      <c r="B66" s="13" t="s">
        <v>309</v>
      </c>
      <c r="C66" s="85"/>
      <c r="D66" s="12" t="s">
        <v>70</v>
      </c>
      <c r="E66" s="12">
        <v>5</v>
      </c>
      <c r="F66" s="86">
        <v>0</v>
      </c>
      <c r="G66" s="14">
        <f t="shared" ref="G66:G67" si="57">F66*1.2</f>
        <v>0</v>
      </c>
      <c r="H66" s="14">
        <f>E66*F66</f>
        <v>0</v>
      </c>
      <c r="I66" s="14">
        <f t="shared" ref="I66:I67" si="58">E66*G66</f>
        <v>0</v>
      </c>
      <c r="M66" s="6">
        <v>58</v>
      </c>
      <c r="N66" s="6">
        <v>124</v>
      </c>
    </row>
    <row r="67" spans="1:14" x14ac:dyDescent="0.25">
      <c r="A67" s="12">
        <v>61</v>
      </c>
      <c r="B67" s="13" t="s">
        <v>310</v>
      </c>
      <c r="C67" s="85"/>
      <c r="D67" s="12" t="s">
        <v>70</v>
      </c>
      <c r="E67" s="12">
        <v>5</v>
      </c>
      <c r="F67" s="86">
        <v>0</v>
      </c>
      <c r="G67" s="14">
        <f t="shared" si="57"/>
        <v>0</v>
      </c>
      <c r="H67" s="14">
        <f t="shared" ref="H67" si="59">E67*F67</f>
        <v>0</v>
      </c>
      <c r="I67" s="14">
        <f t="shared" si="58"/>
        <v>0</v>
      </c>
      <c r="M67" s="6">
        <v>59</v>
      </c>
      <c r="N67" s="6">
        <v>125</v>
      </c>
    </row>
    <row r="68" spans="1:14" x14ac:dyDescent="0.25">
      <c r="A68" s="12">
        <v>62</v>
      </c>
      <c r="B68" s="13" t="s">
        <v>311</v>
      </c>
      <c r="C68" s="85"/>
      <c r="D68" s="12" t="s">
        <v>70</v>
      </c>
      <c r="E68" s="12">
        <v>5</v>
      </c>
      <c r="F68" s="86">
        <v>0</v>
      </c>
      <c r="G68" s="14">
        <f>F68*1.2</f>
        <v>0</v>
      </c>
      <c r="H68" s="14">
        <f>E68*F68</f>
        <v>0</v>
      </c>
      <c r="I68" s="14">
        <f>E68*G68</f>
        <v>0</v>
      </c>
      <c r="M68" s="6">
        <v>60</v>
      </c>
      <c r="N68" s="6">
        <v>126</v>
      </c>
    </row>
    <row r="69" spans="1:14" x14ac:dyDescent="0.25">
      <c r="A69" s="12">
        <v>63</v>
      </c>
      <c r="B69" s="13" t="s">
        <v>312</v>
      </c>
      <c r="C69" s="85"/>
      <c r="D69" s="12" t="s">
        <v>70</v>
      </c>
      <c r="E69" s="12">
        <v>5</v>
      </c>
      <c r="F69" s="86">
        <v>0</v>
      </c>
      <c r="G69" s="14">
        <f t="shared" ref="G69:G70" si="60">F69*1.2</f>
        <v>0</v>
      </c>
      <c r="H69" s="14">
        <f>E69*F69</f>
        <v>0</v>
      </c>
      <c r="I69" s="14">
        <f t="shared" ref="I69:I70" si="61">E69*G69</f>
        <v>0</v>
      </c>
      <c r="M69" s="6">
        <v>61</v>
      </c>
      <c r="N69" s="6">
        <v>127</v>
      </c>
    </row>
    <row r="70" spans="1:14" x14ac:dyDescent="0.25">
      <c r="A70" s="12">
        <v>64</v>
      </c>
      <c r="B70" s="13" t="s">
        <v>313</v>
      </c>
      <c r="C70" s="85"/>
      <c r="D70" s="12" t="s">
        <v>70</v>
      </c>
      <c r="E70" s="12">
        <v>5</v>
      </c>
      <c r="F70" s="86">
        <v>0</v>
      </c>
      <c r="G70" s="14">
        <f t="shared" si="60"/>
        <v>0</v>
      </c>
      <c r="H70" s="14">
        <f t="shared" ref="H70" si="62">E70*F70</f>
        <v>0</v>
      </c>
      <c r="I70" s="14">
        <f t="shared" si="61"/>
        <v>0</v>
      </c>
      <c r="M70" s="6">
        <v>62</v>
      </c>
      <c r="N70" s="6">
        <v>128</v>
      </c>
    </row>
    <row r="71" spans="1:14" x14ac:dyDescent="0.25">
      <c r="A71" s="12">
        <v>65</v>
      </c>
      <c r="B71" s="13" t="s">
        <v>314</v>
      </c>
      <c r="C71" s="85"/>
      <c r="D71" s="12" t="s">
        <v>70</v>
      </c>
      <c r="E71" s="12">
        <v>5</v>
      </c>
      <c r="F71" s="86">
        <v>0</v>
      </c>
      <c r="G71" s="14">
        <f>F71*1.2</f>
        <v>0</v>
      </c>
      <c r="H71" s="14">
        <f>E71*F71</f>
        <v>0</v>
      </c>
      <c r="I71" s="14">
        <f>E71*G71</f>
        <v>0</v>
      </c>
      <c r="M71" s="6">
        <v>63</v>
      </c>
      <c r="N71" s="6">
        <v>129</v>
      </c>
    </row>
    <row r="72" spans="1:14" x14ac:dyDescent="0.25">
      <c r="A72" s="12">
        <v>66</v>
      </c>
      <c r="B72" s="13" t="s">
        <v>315</v>
      </c>
      <c r="C72" s="85"/>
      <c r="D72" s="12" t="s">
        <v>70</v>
      </c>
      <c r="E72" s="12">
        <v>5</v>
      </c>
      <c r="F72" s="86">
        <v>0</v>
      </c>
      <c r="G72" s="14">
        <f t="shared" ref="G72:G73" si="63">F72*1.2</f>
        <v>0</v>
      </c>
      <c r="H72" s="14">
        <f>E72*F72</f>
        <v>0</v>
      </c>
      <c r="I72" s="14">
        <f t="shared" ref="I72:I73" si="64">E72*G72</f>
        <v>0</v>
      </c>
      <c r="M72" s="6">
        <v>64</v>
      </c>
      <c r="N72" s="6">
        <v>130</v>
      </c>
    </row>
    <row r="73" spans="1:14" x14ac:dyDescent="0.25">
      <c r="A73" s="12">
        <v>67</v>
      </c>
      <c r="B73" s="13" t="s">
        <v>316</v>
      </c>
      <c r="C73" s="85"/>
      <c r="D73" s="12" t="s">
        <v>70</v>
      </c>
      <c r="E73" s="12">
        <v>5</v>
      </c>
      <c r="F73" s="86">
        <v>0</v>
      </c>
      <c r="G73" s="14">
        <f t="shared" si="63"/>
        <v>0</v>
      </c>
      <c r="H73" s="14">
        <f t="shared" ref="H73" si="65">E73*F73</f>
        <v>0</v>
      </c>
      <c r="I73" s="14">
        <f t="shared" si="64"/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317</v>
      </c>
      <c r="C74" s="85"/>
      <c r="D74" s="12" t="s">
        <v>70</v>
      </c>
      <c r="E74" s="12">
        <v>5</v>
      </c>
      <c r="F74" s="86">
        <v>0</v>
      </c>
      <c r="G74" s="14">
        <f>F74*1.2</f>
        <v>0</v>
      </c>
      <c r="H74" s="14">
        <f>E74*F74</f>
        <v>0</v>
      </c>
      <c r="I74" s="14">
        <f>E74*G74</f>
        <v>0</v>
      </c>
      <c r="M74" s="6">
        <v>66</v>
      </c>
      <c r="N74" s="6">
        <v>132</v>
      </c>
    </row>
    <row r="75" spans="1:14" x14ac:dyDescent="0.25">
      <c r="A75" s="12">
        <v>69</v>
      </c>
      <c r="B75" s="13" t="s">
        <v>318</v>
      </c>
      <c r="C75" s="85"/>
      <c r="D75" s="12" t="s">
        <v>70</v>
      </c>
      <c r="E75" s="12">
        <v>5</v>
      </c>
      <c r="F75" s="86">
        <v>0</v>
      </c>
      <c r="G75" s="14">
        <f t="shared" ref="G75:G76" si="66">F75*1.2</f>
        <v>0</v>
      </c>
      <c r="H75" s="14">
        <f>E75*F75</f>
        <v>0</v>
      </c>
      <c r="I75" s="14">
        <f t="shared" ref="I75:I76" si="67">E75*G75</f>
        <v>0</v>
      </c>
      <c r="M75" s="6">
        <v>67</v>
      </c>
      <c r="N75" s="6">
        <v>133</v>
      </c>
    </row>
    <row r="76" spans="1:14" x14ac:dyDescent="0.25">
      <c r="A76" s="12">
        <v>70</v>
      </c>
      <c r="B76" s="13" t="s">
        <v>319</v>
      </c>
      <c r="C76" s="85"/>
      <c r="D76" s="12" t="s">
        <v>70</v>
      </c>
      <c r="E76" s="12">
        <v>5</v>
      </c>
      <c r="F76" s="86">
        <v>0</v>
      </c>
      <c r="G76" s="14">
        <f t="shared" si="66"/>
        <v>0</v>
      </c>
      <c r="H76" s="14">
        <f t="shared" ref="H76" si="68">E76*F76</f>
        <v>0</v>
      </c>
      <c r="I76" s="14">
        <f t="shared" si="67"/>
        <v>0</v>
      </c>
      <c r="M76" s="6">
        <v>68</v>
      </c>
      <c r="N76" s="6">
        <v>134</v>
      </c>
    </row>
    <row r="77" spans="1:14" x14ac:dyDescent="0.25">
      <c r="A77" s="12">
        <v>71</v>
      </c>
      <c r="B77" s="13" t="s">
        <v>320</v>
      </c>
      <c r="C77" s="85"/>
      <c r="D77" s="12" t="s">
        <v>70</v>
      </c>
      <c r="E77" s="12">
        <v>50</v>
      </c>
      <c r="F77" s="86">
        <v>0</v>
      </c>
      <c r="G77" s="14">
        <f>F77*1.2</f>
        <v>0</v>
      </c>
      <c r="H77" s="14">
        <f>E77*F77</f>
        <v>0</v>
      </c>
      <c r="I77" s="14">
        <f>E77*G77</f>
        <v>0</v>
      </c>
      <c r="M77" s="6">
        <v>69</v>
      </c>
      <c r="N77" s="6">
        <v>135</v>
      </c>
    </row>
    <row r="78" spans="1:14" x14ac:dyDescent="0.25">
      <c r="A78" s="12">
        <v>72</v>
      </c>
      <c r="B78" s="13" t="s">
        <v>321</v>
      </c>
      <c r="C78" s="85"/>
      <c r="D78" s="12" t="s">
        <v>70</v>
      </c>
      <c r="E78" s="12">
        <v>15</v>
      </c>
      <c r="F78" s="86">
        <v>0</v>
      </c>
      <c r="G78" s="14">
        <f t="shared" ref="G78:G79" si="69">F78*1.2</f>
        <v>0</v>
      </c>
      <c r="H78" s="14">
        <f>E78*F78</f>
        <v>0</v>
      </c>
      <c r="I78" s="14">
        <f t="shared" ref="I78:I79" si="70">E78*G78</f>
        <v>0</v>
      </c>
      <c r="M78" s="6">
        <v>70</v>
      </c>
      <c r="N78" s="6">
        <v>136</v>
      </c>
    </row>
    <row r="79" spans="1:14" x14ac:dyDescent="0.25">
      <c r="A79" s="12">
        <v>73</v>
      </c>
      <c r="B79" s="13" t="s">
        <v>322</v>
      </c>
      <c r="C79" s="85"/>
      <c r="D79" s="12" t="s">
        <v>70</v>
      </c>
      <c r="E79" s="12">
        <v>5</v>
      </c>
      <c r="F79" s="86">
        <v>0</v>
      </c>
      <c r="G79" s="14">
        <f t="shared" si="69"/>
        <v>0</v>
      </c>
      <c r="H79" s="14">
        <f t="shared" ref="H79" si="71">E79*F79</f>
        <v>0</v>
      </c>
      <c r="I79" s="14">
        <f t="shared" si="70"/>
        <v>0</v>
      </c>
      <c r="M79" s="6">
        <v>71</v>
      </c>
      <c r="N79" s="6">
        <v>137</v>
      </c>
    </row>
    <row r="80" spans="1:14" x14ac:dyDescent="0.25">
      <c r="A80" s="12">
        <v>74</v>
      </c>
      <c r="B80" s="13" t="s">
        <v>323</v>
      </c>
      <c r="C80" s="85"/>
      <c r="D80" s="12" t="s">
        <v>70</v>
      </c>
      <c r="E80" s="12">
        <v>15</v>
      </c>
      <c r="F80" s="86">
        <v>0</v>
      </c>
      <c r="G80" s="14">
        <f>F80*1.2</f>
        <v>0</v>
      </c>
      <c r="H80" s="14">
        <f>E80*F80</f>
        <v>0</v>
      </c>
      <c r="I80" s="14">
        <f>E80*G80</f>
        <v>0</v>
      </c>
      <c r="M80" s="6">
        <v>72</v>
      </c>
      <c r="N80" s="6">
        <v>138</v>
      </c>
    </row>
    <row r="81" spans="1:14" x14ac:dyDescent="0.25">
      <c r="A81" s="12">
        <v>75</v>
      </c>
      <c r="B81" s="13" t="s">
        <v>324</v>
      </c>
      <c r="C81" s="85"/>
      <c r="D81" s="12" t="s">
        <v>70</v>
      </c>
      <c r="E81" s="12">
        <v>1</v>
      </c>
      <c r="F81" s="86">
        <v>0</v>
      </c>
      <c r="G81" s="14">
        <f t="shared" ref="G81:G82" si="72">F81*1.2</f>
        <v>0</v>
      </c>
      <c r="H81" s="14">
        <f>E81*F81</f>
        <v>0</v>
      </c>
      <c r="I81" s="14">
        <f t="shared" ref="I81:I82" si="73">E81*G81</f>
        <v>0</v>
      </c>
      <c r="M81" s="6">
        <v>73</v>
      </c>
      <c r="N81" s="6">
        <v>139</v>
      </c>
    </row>
    <row r="82" spans="1:14" x14ac:dyDescent="0.25">
      <c r="A82" s="12">
        <v>76</v>
      </c>
      <c r="B82" s="13" t="s">
        <v>325</v>
      </c>
      <c r="C82" s="85"/>
      <c r="D82" s="12" t="s">
        <v>70</v>
      </c>
      <c r="E82" s="12">
        <v>1</v>
      </c>
      <c r="F82" s="86">
        <v>0</v>
      </c>
      <c r="G82" s="14">
        <f t="shared" si="72"/>
        <v>0</v>
      </c>
      <c r="H82" s="14">
        <f t="shared" ref="H82" si="74">E82*F82</f>
        <v>0</v>
      </c>
      <c r="I82" s="14">
        <f t="shared" si="73"/>
        <v>0</v>
      </c>
      <c r="M82" s="6">
        <v>74</v>
      </c>
      <c r="N82" s="6">
        <v>140</v>
      </c>
    </row>
    <row r="83" spans="1:14" x14ac:dyDescent="0.25">
      <c r="A83" s="12">
        <v>77</v>
      </c>
      <c r="B83" s="13" t="s">
        <v>326</v>
      </c>
      <c r="C83" s="85"/>
      <c r="D83" s="12" t="s">
        <v>70</v>
      </c>
      <c r="E83" s="12">
        <v>1</v>
      </c>
      <c r="F83" s="86">
        <v>0</v>
      </c>
      <c r="G83" s="14">
        <f>F83*1.2</f>
        <v>0</v>
      </c>
      <c r="H83" s="14">
        <f>E83*F83</f>
        <v>0</v>
      </c>
      <c r="I83" s="14">
        <f>E83*G83</f>
        <v>0</v>
      </c>
      <c r="M83" s="6">
        <v>75</v>
      </c>
      <c r="N83" s="6">
        <v>141</v>
      </c>
    </row>
    <row r="84" spans="1:14" x14ac:dyDescent="0.25">
      <c r="A84" s="12">
        <v>78</v>
      </c>
      <c r="B84" s="13" t="s">
        <v>327</v>
      </c>
      <c r="C84" s="85"/>
      <c r="D84" s="12" t="s">
        <v>70</v>
      </c>
      <c r="E84" s="12">
        <v>5</v>
      </c>
      <c r="F84" s="86">
        <v>0</v>
      </c>
      <c r="G84" s="14">
        <f t="shared" ref="G84:G85" si="75">F84*1.2</f>
        <v>0</v>
      </c>
      <c r="H84" s="14">
        <f>E84*F84</f>
        <v>0</v>
      </c>
      <c r="I84" s="14">
        <f t="shared" ref="I84:I85" si="76">E84*G84</f>
        <v>0</v>
      </c>
      <c r="M84" s="6">
        <v>76</v>
      </c>
      <c r="N84" s="6">
        <v>142</v>
      </c>
    </row>
    <row r="85" spans="1:14" x14ac:dyDescent="0.25">
      <c r="A85" s="12">
        <v>79</v>
      </c>
      <c r="B85" s="13" t="s">
        <v>328</v>
      </c>
      <c r="C85" s="85"/>
      <c r="D85" s="12" t="s">
        <v>70</v>
      </c>
      <c r="E85" s="12">
        <v>5</v>
      </c>
      <c r="F85" s="86">
        <v>0</v>
      </c>
      <c r="G85" s="14">
        <f t="shared" si="75"/>
        <v>0</v>
      </c>
      <c r="H85" s="14">
        <f t="shared" ref="H85" si="77">E85*F85</f>
        <v>0</v>
      </c>
      <c r="I85" s="14">
        <f t="shared" si="76"/>
        <v>0</v>
      </c>
      <c r="M85" s="6">
        <v>77</v>
      </c>
      <c r="N85" s="6">
        <v>143</v>
      </c>
    </row>
    <row r="86" spans="1:14" x14ac:dyDescent="0.25">
      <c r="A86" s="12">
        <v>80</v>
      </c>
      <c r="B86" s="13" t="s">
        <v>329</v>
      </c>
      <c r="C86" s="85"/>
      <c r="D86" s="12" t="s">
        <v>70</v>
      </c>
      <c r="E86" s="12">
        <v>5</v>
      </c>
      <c r="F86" s="86">
        <v>0</v>
      </c>
      <c r="G86" s="14">
        <f>F86*1.2</f>
        <v>0</v>
      </c>
      <c r="H86" s="14">
        <f>E86*F86</f>
        <v>0</v>
      </c>
      <c r="I86" s="14">
        <f>E86*G86</f>
        <v>0</v>
      </c>
      <c r="M86" s="6">
        <v>78</v>
      </c>
      <c r="N86" s="6">
        <v>144</v>
      </c>
    </row>
    <row r="87" spans="1:14" x14ac:dyDescent="0.25">
      <c r="A87" s="12">
        <v>81</v>
      </c>
      <c r="B87" s="13" t="s">
        <v>330</v>
      </c>
      <c r="C87" s="85"/>
      <c r="D87" s="12" t="s">
        <v>70</v>
      </c>
      <c r="E87" s="12">
        <v>5</v>
      </c>
      <c r="F87" s="86">
        <v>0</v>
      </c>
      <c r="G87" s="14">
        <f t="shared" ref="G87:G88" si="78">F87*1.2</f>
        <v>0</v>
      </c>
      <c r="H87" s="14">
        <f>E87*F87</f>
        <v>0</v>
      </c>
      <c r="I87" s="14">
        <f t="shared" ref="I87:I88" si="79">E87*G87</f>
        <v>0</v>
      </c>
      <c r="M87" s="6">
        <v>79</v>
      </c>
      <c r="N87" s="6">
        <v>145</v>
      </c>
    </row>
    <row r="88" spans="1:14" x14ac:dyDescent="0.25">
      <c r="A88" s="12">
        <v>82</v>
      </c>
      <c r="B88" s="13" t="s">
        <v>331</v>
      </c>
      <c r="C88" s="85"/>
      <c r="D88" s="12" t="s">
        <v>70</v>
      </c>
      <c r="E88" s="12">
        <v>5</v>
      </c>
      <c r="F88" s="86">
        <v>0</v>
      </c>
      <c r="G88" s="14">
        <f t="shared" si="78"/>
        <v>0</v>
      </c>
      <c r="H88" s="14">
        <f t="shared" ref="H88" si="80">E88*F88</f>
        <v>0</v>
      </c>
      <c r="I88" s="14">
        <f t="shared" si="79"/>
        <v>0</v>
      </c>
      <c r="M88" s="6">
        <v>80</v>
      </c>
      <c r="N88" s="6">
        <v>146</v>
      </c>
    </row>
    <row r="89" spans="1:14" x14ac:dyDescent="0.25">
      <c r="A89" s="12">
        <v>83</v>
      </c>
      <c r="B89" s="13" t="s">
        <v>332</v>
      </c>
      <c r="C89" s="85"/>
      <c r="D89" s="12" t="s">
        <v>70</v>
      </c>
      <c r="E89" s="12">
        <v>5</v>
      </c>
      <c r="F89" s="86">
        <v>0</v>
      </c>
      <c r="G89" s="14">
        <f>F89*1.2</f>
        <v>0</v>
      </c>
      <c r="H89" s="14">
        <f>E89*F89</f>
        <v>0</v>
      </c>
      <c r="I89" s="14">
        <f>E89*G89</f>
        <v>0</v>
      </c>
      <c r="M89" s="6">
        <v>81</v>
      </c>
      <c r="N89" s="6">
        <v>147</v>
      </c>
    </row>
    <row r="90" spans="1:14" x14ac:dyDescent="0.25">
      <c r="A90" s="12">
        <v>84</v>
      </c>
      <c r="B90" s="13" t="s">
        <v>333</v>
      </c>
      <c r="C90" s="85"/>
      <c r="D90" s="12" t="s">
        <v>70</v>
      </c>
      <c r="E90" s="12">
        <v>5</v>
      </c>
      <c r="F90" s="86">
        <v>0</v>
      </c>
      <c r="G90" s="14">
        <f t="shared" ref="G90:G91" si="81">F90*1.2</f>
        <v>0</v>
      </c>
      <c r="H90" s="14">
        <f>E90*F90</f>
        <v>0</v>
      </c>
      <c r="I90" s="14">
        <f t="shared" ref="I90:I91" si="82">E90*G90</f>
        <v>0</v>
      </c>
      <c r="M90" s="6">
        <v>82</v>
      </c>
      <c r="N90" s="6">
        <v>148</v>
      </c>
    </row>
    <row r="91" spans="1:14" x14ac:dyDescent="0.25">
      <c r="A91" s="12">
        <v>85</v>
      </c>
      <c r="B91" s="13" t="s">
        <v>334</v>
      </c>
      <c r="C91" s="85"/>
      <c r="D91" s="12" t="s">
        <v>70</v>
      </c>
      <c r="E91" s="12">
        <v>10</v>
      </c>
      <c r="F91" s="86">
        <v>0</v>
      </c>
      <c r="G91" s="14">
        <f t="shared" si="81"/>
        <v>0</v>
      </c>
      <c r="H91" s="14">
        <f t="shared" ref="H91" si="83">E91*F91</f>
        <v>0</v>
      </c>
      <c r="I91" s="14">
        <f t="shared" si="82"/>
        <v>0</v>
      </c>
      <c r="M91" s="6">
        <v>83</v>
      </c>
      <c r="N91" s="6">
        <v>149</v>
      </c>
    </row>
    <row r="92" spans="1:14" x14ac:dyDescent="0.25">
      <c r="A92" s="12">
        <v>86</v>
      </c>
      <c r="B92" s="13" t="s">
        <v>335</v>
      </c>
      <c r="C92" s="85"/>
      <c r="D92" s="12" t="s">
        <v>70</v>
      </c>
      <c r="E92" s="12">
        <v>5</v>
      </c>
      <c r="F92" s="86">
        <v>0</v>
      </c>
      <c r="G92" s="14">
        <f>F92*1.2</f>
        <v>0</v>
      </c>
      <c r="H92" s="14">
        <f>E92*F92</f>
        <v>0</v>
      </c>
      <c r="I92" s="14">
        <f>E92*G92</f>
        <v>0</v>
      </c>
      <c r="M92" s="6">
        <v>84</v>
      </c>
      <c r="N92" s="6">
        <v>150</v>
      </c>
    </row>
    <row r="93" spans="1:14" x14ac:dyDescent="0.25">
      <c r="A93" s="12">
        <v>87</v>
      </c>
      <c r="B93" s="13" t="s">
        <v>336</v>
      </c>
      <c r="C93" s="85"/>
      <c r="D93" s="12" t="s">
        <v>70</v>
      </c>
      <c r="E93" s="12">
        <v>1</v>
      </c>
      <c r="F93" s="86">
        <v>0</v>
      </c>
      <c r="G93" s="14">
        <f t="shared" ref="G93:G94" si="84">F93*1.2</f>
        <v>0</v>
      </c>
      <c r="H93" s="14">
        <f>E93*F93</f>
        <v>0</v>
      </c>
      <c r="I93" s="14">
        <f t="shared" ref="I93:I94" si="85">E93*G93</f>
        <v>0</v>
      </c>
      <c r="M93" s="6">
        <v>85</v>
      </c>
      <c r="N93" s="6">
        <v>151</v>
      </c>
    </row>
    <row r="94" spans="1:14" ht="24" x14ac:dyDescent="0.25">
      <c r="A94" s="12">
        <v>88</v>
      </c>
      <c r="B94" s="13" t="s">
        <v>337</v>
      </c>
      <c r="C94" s="85"/>
      <c r="D94" s="12" t="s">
        <v>70</v>
      </c>
      <c r="E94" s="12">
        <v>1</v>
      </c>
      <c r="F94" s="86">
        <v>0</v>
      </c>
      <c r="G94" s="14">
        <f t="shared" si="84"/>
        <v>0</v>
      </c>
      <c r="H94" s="14">
        <f t="shared" ref="H94" si="86">E94*F94</f>
        <v>0</v>
      </c>
      <c r="I94" s="14">
        <f t="shared" si="85"/>
        <v>0</v>
      </c>
      <c r="M94" s="6">
        <v>86</v>
      </c>
      <c r="N94" s="6">
        <v>152</v>
      </c>
    </row>
    <row r="95" spans="1:14" x14ac:dyDescent="0.25">
      <c r="A95" s="12">
        <v>89</v>
      </c>
      <c r="B95" s="13" t="s">
        <v>338</v>
      </c>
      <c r="C95" s="85"/>
      <c r="D95" s="12" t="s">
        <v>70</v>
      </c>
      <c r="E95" s="12">
        <v>5</v>
      </c>
      <c r="F95" s="86">
        <v>0</v>
      </c>
      <c r="G95" s="14">
        <f>F95*1.2</f>
        <v>0</v>
      </c>
      <c r="H95" s="14">
        <f>E95*F95</f>
        <v>0</v>
      </c>
      <c r="I95" s="14">
        <f>E95*G95</f>
        <v>0</v>
      </c>
      <c r="M95" s="6">
        <v>87</v>
      </c>
      <c r="N95" s="6">
        <v>153</v>
      </c>
    </row>
    <row r="96" spans="1:14" x14ac:dyDescent="0.25">
      <c r="A96" s="12">
        <v>90</v>
      </c>
      <c r="B96" s="13" t="s">
        <v>339</v>
      </c>
      <c r="C96" s="85"/>
      <c r="D96" s="12" t="s">
        <v>70</v>
      </c>
      <c r="E96" s="12">
        <v>1</v>
      </c>
      <c r="F96" s="86">
        <v>0</v>
      </c>
      <c r="G96" s="14">
        <f t="shared" ref="G96:G97" si="87">F96*1.2</f>
        <v>0</v>
      </c>
      <c r="H96" s="14">
        <f>E96*F96</f>
        <v>0</v>
      </c>
      <c r="I96" s="14">
        <f t="shared" ref="I96:I97" si="88">E96*G96</f>
        <v>0</v>
      </c>
      <c r="M96" s="6">
        <v>88</v>
      </c>
      <c r="N96" s="6">
        <v>154</v>
      </c>
    </row>
    <row r="97" spans="1:14" x14ac:dyDescent="0.25">
      <c r="A97" s="12">
        <v>91</v>
      </c>
      <c r="B97" s="13" t="s">
        <v>340</v>
      </c>
      <c r="C97" s="85"/>
      <c r="D97" s="12" t="s">
        <v>70</v>
      </c>
      <c r="E97" s="12">
        <v>1</v>
      </c>
      <c r="F97" s="86">
        <v>0</v>
      </c>
      <c r="G97" s="14">
        <f t="shared" si="87"/>
        <v>0</v>
      </c>
      <c r="H97" s="14">
        <f t="shared" ref="H97" si="89">E97*F97</f>
        <v>0</v>
      </c>
      <c r="I97" s="14">
        <f t="shared" si="88"/>
        <v>0</v>
      </c>
      <c r="M97" s="6">
        <v>89</v>
      </c>
      <c r="N97" s="6">
        <v>155</v>
      </c>
    </row>
    <row r="98" spans="1:14" x14ac:dyDescent="0.25">
      <c r="A98" s="12">
        <v>92</v>
      </c>
      <c r="B98" s="13" t="s">
        <v>341</v>
      </c>
      <c r="C98" s="85"/>
      <c r="D98" s="12" t="s">
        <v>70</v>
      </c>
      <c r="E98" s="12">
        <v>1</v>
      </c>
      <c r="F98" s="86">
        <v>0</v>
      </c>
      <c r="G98" s="14">
        <f>F98*1.2</f>
        <v>0</v>
      </c>
      <c r="H98" s="14">
        <f>E98*F98</f>
        <v>0</v>
      </c>
      <c r="I98" s="14">
        <f>E98*G98</f>
        <v>0</v>
      </c>
      <c r="M98" s="6">
        <v>90</v>
      </c>
      <c r="N98" s="6">
        <v>156</v>
      </c>
    </row>
    <row r="99" spans="1:14" x14ac:dyDescent="0.25">
      <c r="A99" s="12">
        <v>93</v>
      </c>
      <c r="B99" s="13" t="s">
        <v>342</v>
      </c>
      <c r="C99" s="85"/>
      <c r="D99" s="12" t="s">
        <v>70</v>
      </c>
      <c r="E99" s="12">
        <v>2</v>
      </c>
      <c r="F99" s="86">
        <v>0</v>
      </c>
      <c r="G99" s="14">
        <f t="shared" ref="G99:G100" si="90">F99*1.2</f>
        <v>0</v>
      </c>
      <c r="H99" s="14">
        <f>E99*F99</f>
        <v>0</v>
      </c>
      <c r="I99" s="14">
        <f t="shared" ref="I99:I100" si="91">E99*G99</f>
        <v>0</v>
      </c>
      <c r="M99" s="6">
        <v>91</v>
      </c>
      <c r="N99" s="6">
        <v>157</v>
      </c>
    </row>
    <row r="100" spans="1:14" ht="24" x14ac:dyDescent="0.25">
      <c r="A100" s="12">
        <v>94</v>
      </c>
      <c r="B100" s="13" t="s">
        <v>343</v>
      </c>
      <c r="C100" s="85"/>
      <c r="D100" s="12" t="s">
        <v>70</v>
      </c>
      <c r="E100" s="12">
        <v>1</v>
      </c>
      <c r="F100" s="86">
        <v>0</v>
      </c>
      <c r="G100" s="14">
        <f t="shared" si="90"/>
        <v>0</v>
      </c>
      <c r="H100" s="14">
        <f t="shared" ref="H100" si="92">E100*F100</f>
        <v>0</v>
      </c>
      <c r="I100" s="14">
        <f t="shared" si="91"/>
        <v>0</v>
      </c>
      <c r="M100" s="6">
        <v>92</v>
      </c>
      <c r="N100" s="6">
        <v>158</v>
      </c>
    </row>
    <row r="101" spans="1:14" x14ac:dyDescent="0.25">
      <c r="A101" s="191" t="s">
        <v>23</v>
      </c>
      <c r="B101" s="191"/>
      <c r="C101" s="191"/>
      <c r="D101" s="191"/>
      <c r="E101" s="191"/>
      <c r="F101" s="191"/>
      <c r="G101" s="191"/>
      <c r="H101" s="60">
        <f>SUM(H7:H100)</f>
        <v>0</v>
      </c>
      <c r="I101" s="60">
        <f>SUM(I7:I100)</f>
        <v>0</v>
      </c>
      <c r="M101" s="6">
        <v>93</v>
      </c>
      <c r="N101" s="6">
        <v>159</v>
      </c>
    </row>
    <row r="102" spans="1:14" x14ac:dyDescent="0.25">
      <c r="A102" s="10"/>
      <c r="M102" s="6">
        <v>94</v>
      </c>
      <c r="N102" s="6">
        <v>160</v>
      </c>
    </row>
    <row r="103" spans="1:14" x14ac:dyDescent="0.25">
      <c r="A103" s="208" t="s">
        <v>40</v>
      </c>
      <c r="B103" s="208"/>
      <c r="C103" s="208"/>
      <c r="D103" s="208"/>
      <c r="E103" s="208"/>
      <c r="F103" s="208"/>
      <c r="G103" s="208"/>
      <c r="H103" s="208"/>
      <c r="I103" s="208"/>
      <c r="M103" s="6">
        <v>95</v>
      </c>
      <c r="N103" s="6">
        <v>161</v>
      </c>
    </row>
    <row r="104" spans="1:14" ht="15" customHeight="1" x14ac:dyDescent="0.25">
      <c r="A104" s="186"/>
      <c r="B104" s="187"/>
      <c r="C104" s="187"/>
      <c r="D104" s="187"/>
      <c r="E104" s="187"/>
      <c r="F104" s="187"/>
      <c r="G104" s="187"/>
      <c r="H104" s="187"/>
      <c r="I104" s="188"/>
      <c r="M104" s="6">
        <v>96</v>
      </c>
      <c r="N104" s="6">
        <v>162</v>
      </c>
    </row>
    <row r="105" spans="1:14" ht="25.5" customHeight="1" x14ac:dyDescent="0.25">
      <c r="A105" s="192" t="s">
        <v>31</v>
      </c>
      <c r="B105" s="193"/>
      <c r="C105" s="64">
        <f>H101</f>
        <v>0</v>
      </c>
      <c r="D105" s="17" t="s">
        <v>33</v>
      </c>
      <c r="E105" s="17"/>
      <c r="F105" s="17"/>
      <c r="G105" s="18"/>
      <c r="H105" s="18"/>
      <c r="I105" s="19"/>
      <c r="M105" s="6">
        <v>97</v>
      </c>
      <c r="N105" s="6">
        <v>163</v>
      </c>
    </row>
    <row r="106" spans="1:14" ht="25.5" customHeight="1" x14ac:dyDescent="0.25">
      <c r="A106" s="192" t="s">
        <v>31</v>
      </c>
      <c r="B106" s="193"/>
      <c r="C106" s="64">
        <f>I101</f>
        <v>0</v>
      </c>
      <c r="D106" s="17" t="s">
        <v>32</v>
      </c>
      <c r="E106" s="17"/>
      <c r="F106" s="17"/>
      <c r="G106" s="18"/>
      <c r="H106" s="18"/>
      <c r="I106" s="19"/>
      <c r="M106" s="6">
        <v>98</v>
      </c>
      <c r="N106" s="6">
        <v>164</v>
      </c>
    </row>
    <row r="107" spans="1:14" ht="33" customHeight="1" x14ac:dyDescent="0.25">
      <c r="A107" s="194" t="s">
        <v>56</v>
      </c>
      <c r="B107" s="195"/>
      <c r="C107" s="20" t="s">
        <v>55</v>
      </c>
      <c r="D107" s="45"/>
      <c r="E107" s="196" t="s">
        <v>60</v>
      </c>
      <c r="F107" s="196"/>
      <c r="G107" s="196"/>
      <c r="H107" s="196"/>
      <c r="I107" s="197"/>
      <c r="M107" s="6">
        <v>99</v>
      </c>
      <c r="N107" s="6">
        <v>165</v>
      </c>
    </row>
    <row r="108" spans="1:14" ht="26.25" customHeight="1" x14ac:dyDescent="0.25">
      <c r="A108" s="192" t="s">
        <v>57</v>
      </c>
      <c r="B108" s="193"/>
      <c r="C108" s="20" t="s">
        <v>58</v>
      </c>
      <c r="D108" s="45"/>
      <c r="E108" s="196" t="s">
        <v>59</v>
      </c>
      <c r="F108" s="196"/>
      <c r="G108" s="196"/>
      <c r="H108" s="196"/>
      <c r="I108" s="197"/>
      <c r="M108" s="6">
        <v>100</v>
      </c>
      <c r="N108" s="6">
        <v>166</v>
      </c>
    </row>
    <row r="109" spans="1:14" ht="26.25" customHeight="1" x14ac:dyDescent="0.25">
      <c r="A109" s="192" t="s">
        <v>61</v>
      </c>
      <c r="B109" s="193"/>
      <c r="C109" s="20" t="s">
        <v>63</v>
      </c>
      <c r="D109" s="45"/>
      <c r="E109" s="196" t="s">
        <v>62</v>
      </c>
      <c r="F109" s="196"/>
      <c r="G109" s="196"/>
      <c r="H109" s="196"/>
      <c r="I109" s="197"/>
      <c r="M109" s="6">
        <v>101</v>
      </c>
      <c r="N109" s="6">
        <v>167</v>
      </c>
    </row>
    <row r="110" spans="1:14" ht="22.5" customHeight="1" x14ac:dyDescent="0.25">
      <c r="A110" s="200" t="s">
        <v>67</v>
      </c>
      <c r="B110" s="200"/>
      <c r="C110" s="200"/>
      <c r="D110" s="200"/>
      <c r="E110" s="200"/>
      <c r="F110" s="200"/>
      <c r="G110" s="200"/>
      <c r="H110" s="200"/>
      <c r="I110" s="200"/>
      <c r="M110" s="6">
        <v>102</v>
      </c>
      <c r="N110" s="6">
        <v>168</v>
      </c>
    </row>
    <row r="111" spans="1:14" ht="26.25" customHeight="1" x14ac:dyDescent="0.25">
      <c r="A111" s="192" t="s">
        <v>64</v>
      </c>
      <c r="B111" s="193"/>
      <c r="C111" s="20" t="s">
        <v>65</v>
      </c>
      <c r="D111" s="45"/>
      <c r="E111" s="196" t="s">
        <v>66</v>
      </c>
      <c r="F111" s="196"/>
      <c r="G111" s="196"/>
      <c r="H111" s="196"/>
      <c r="I111" s="197"/>
      <c r="M111" s="6">
        <v>103</v>
      </c>
      <c r="N111" s="6">
        <v>169</v>
      </c>
    </row>
    <row r="112" spans="1:14" x14ac:dyDescent="0.25">
      <c r="A112" s="21"/>
      <c r="B112" s="22"/>
      <c r="C112" s="23"/>
      <c r="D112" s="22"/>
      <c r="E112" s="23"/>
      <c r="F112" s="24"/>
      <c r="G112" s="24"/>
      <c r="H112" s="25"/>
      <c r="I112" s="26"/>
      <c r="M112" s="6">
        <v>104</v>
      </c>
      <c r="N112" s="6">
        <v>170</v>
      </c>
    </row>
    <row r="113" spans="1:14" ht="38.25" customHeight="1" x14ac:dyDescent="0.25">
      <c r="A113" s="32"/>
      <c r="B113" s="28" t="s">
        <v>25</v>
      </c>
      <c r="C113" s="29"/>
      <c r="E113" s="30"/>
      <c r="F113" s="30"/>
      <c r="G113" s="198" t="s">
        <v>26</v>
      </c>
      <c r="H113" s="198"/>
      <c r="I113" s="31"/>
      <c r="M113" s="6">
        <v>105</v>
      </c>
      <c r="N113" s="6">
        <v>171</v>
      </c>
    </row>
    <row r="114" spans="1:14" x14ac:dyDescent="0.25">
      <c r="A114" s="32"/>
      <c r="B114" s="51"/>
      <c r="C114" s="29"/>
      <c r="D114" s="29"/>
      <c r="E114" s="23"/>
      <c r="F114" s="24"/>
      <c r="G114" s="204"/>
      <c r="H114" s="204"/>
      <c r="I114" s="31"/>
      <c r="M114" s="6">
        <v>106</v>
      </c>
      <c r="N114" s="6">
        <v>172</v>
      </c>
    </row>
    <row r="115" spans="1:14" x14ac:dyDescent="0.25">
      <c r="A115" s="32"/>
      <c r="B115" s="52"/>
      <c r="C115" s="29"/>
      <c r="D115" s="183" t="s">
        <v>27</v>
      </c>
      <c r="E115" s="183"/>
      <c r="F115" s="23"/>
      <c r="G115" s="199"/>
      <c r="H115" s="199"/>
      <c r="I115" s="31"/>
      <c r="M115" s="6">
        <v>107</v>
      </c>
      <c r="N115" s="6">
        <v>173</v>
      </c>
    </row>
    <row r="116" spans="1:14" x14ac:dyDescent="0.25">
      <c r="A116" s="160"/>
      <c r="B116" s="158"/>
      <c r="F116" s="24"/>
      <c r="G116" s="25"/>
      <c r="I116" s="31"/>
      <c r="M116" s="6">
        <v>108</v>
      </c>
      <c r="N116" s="6">
        <v>174</v>
      </c>
    </row>
    <row r="117" spans="1:14" ht="15.75" x14ac:dyDescent="0.25">
      <c r="A117" s="179"/>
      <c r="B117" s="180"/>
      <c r="C117" s="180"/>
      <c r="D117" s="180"/>
      <c r="E117" s="180"/>
      <c r="F117" s="33"/>
      <c r="G117" s="33"/>
      <c r="H117" s="33"/>
      <c r="I117" s="34"/>
      <c r="M117" s="6">
        <v>109</v>
      </c>
      <c r="N117" s="6">
        <v>175</v>
      </c>
    </row>
    <row r="118" spans="1:14" x14ac:dyDescent="0.25">
      <c r="A118" s="10"/>
      <c r="G118" s="24"/>
      <c r="M118" s="6">
        <v>110</v>
      </c>
      <c r="N118" s="6">
        <v>176</v>
      </c>
    </row>
    <row r="119" spans="1:14" x14ac:dyDescent="0.25">
      <c r="A119" s="10"/>
      <c r="M119" s="6">
        <v>111</v>
      </c>
      <c r="N119" s="6">
        <v>177</v>
      </c>
    </row>
    <row r="120" spans="1:14" x14ac:dyDescent="0.25">
      <c r="A120" s="181" t="s">
        <v>28</v>
      </c>
      <c r="B120" s="181"/>
      <c r="C120" s="181"/>
      <c r="D120" s="181"/>
      <c r="E120" s="181"/>
      <c r="F120" s="181"/>
      <c r="G120" s="181"/>
      <c r="H120" s="181"/>
      <c r="I120" s="181"/>
      <c r="M120" s="6">
        <v>112</v>
      </c>
      <c r="N120" s="6">
        <v>178</v>
      </c>
    </row>
    <row r="121" spans="1:14" x14ac:dyDescent="0.25">
      <c r="A121" s="184" t="s">
        <v>1159</v>
      </c>
      <c r="B121" s="184"/>
      <c r="C121" s="184"/>
      <c r="D121" s="184"/>
      <c r="E121" s="184"/>
      <c r="F121" s="184"/>
      <c r="G121" s="184"/>
      <c r="H121" s="184"/>
      <c r="I121" s="184"/>
      <c r="M121" s="6">
        <v>113</v>
      </c>
      <c r="N121" s="6">
        <v>179</v>
      </c>
    </row>
    <row r="122" spans="1:14" ht="43.5" customHeight="1" x14ac:dyDescent="0.25">
      <c r="A122" s="182" t="s">
        <v>29</v>
      </c>
      <c r="B122" s="182"/>
      <c r="C122" s="182"/>
      <c r="D122" s="182"/>
      <c r="E122" s="182"/>
      <c r="F122" s="182"/>
      <c r="G122" s="182"/>
      <c r="H122" s="182"/>
      <c r="I122" s="182"/>
      <c r="M122" s="6">
        <v>114</v>
      </c>
      <c r="N122" s="6">
        <v>180</v>
      </c>
    </row>
    <row r="123" spans="1:14" x14ac:dyDescent="0.25">
      <c r="M123" s="6">
        <v>115</v>
      </c>
      <c r="N123" s="6">
        <v>181</v>
      </c>
    </row>
    <row r="124" spans="1:14" x14ac:dyDescent="0.25">
      <c r="M124" s="6">
        <v>116</v>
      </c>
      <c r="N124" s="6">
        <v>182</v>
      </c>
    </row>
    <row r="125" spans="1:14" x14ac:dyDescent="0.25">
      <c r="M125" s="6">
        <v>117</v>
      </c>
      <c r="N125" s="6">
        <v>183</v>
      </c>
    </row>
    <row r="126" spans="1:14" x14ac:dyDescent="0.25">
      <c r="M126" s="6">
        <v>118</v>
      </c>
      <c r="N126" s="6">
        <v>184</v>
      </c>
    </row>
    <row r="127" spans="1:14" x14ac:dyDescent="0.25">
      <c r="M127" s="6">
        <v>119</v>
      </c>
      <c r="N127" s="6">
        <v>185</v>
      </c>
    </row>
    <row r="128" spans="1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D115:E115"/>
    <mergeCell ref="A117:E117"/>
    <mergeCell ref="A120:I120"/>
    <mergeCell ref="A2:I2"/>
    <mergeCell ref="A5:I5"/>
    <mergeCell ref="A101:G101"/>
    <mergeCell ref="A103:I103"/>
    <mergeCell ref="A104:I104"/>
    <mergeCell ref="G114:H114"/>
    <mergeCell ref="A122:I122"/>
    <mergeCell ref="A105:B105"/>
    <mergeCell ref="A106:B106"/>
    <mergeCell ref="A110:I110"/>
    <mergeCell ref="A107:B107"/>
    <mergeCell ref="E107:I107"/>
    <mergeCell ref="A108:B108"/>
    <mergeCell ref="E108:I108"/>
    <mergeCell ref="A109:B109"/>
    <mergeCell ref="E109:I109"/>
    <mergeCell ref="A111:B111"/>
    <mergeCell ref="E111:I111"/>
    <mergeCell ref="A121:I121"/>
    <mergeCell ref="G113:H113"/>
    <mergeCell ref="G115:H115"/>
    <mergeCell ref="A116:B116"/>
  </mergeCells>
  <dataValidations count="4">
    <dataValidation type="list" allowBlank="1" showInputMessage="1" showErrorMessage="1" promptTitle="Листа" prompt="Изаберите гарантни рок" sqref="D109">
      <formula1>$M$32:$M$128</formula1>
    </dataValidation>
    <dataValidation type="list" allowBlank="1" showInputMessage="1" showErrorMessage="1" promptTitle="Листа" prompt="Изаберите рок испоруке" sqref="D108">
      <formula1>$L$32:$L$61</formula1>
    </dataValidation>
    <dataValidation type="list" allowBlank="1" showInputMessage="1" showErrorMessage="1" promptTitle="Листа" prompt="Изаберите рок плаћања" sqref="D107">
      <formula1>$K$32:$K$62</formula1>
    </dataValidation>
    <dataValidation type="list" allowBlank="1" showInputMessage="1" showErrorMessage="1" promptTitle="Листа" prompt="Изаберите рок важења понуде" sqref="D111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&amp;CСтрана &amp;P од &amp;N</oddFooter>
  </headerFooter>
  <rowBreaks count="3" manualBreakCount="3">
    <brk id="38" max="8" man="1"/>
    <brk id="78" max="8" man="1"/>
    <brk id="102" max="16383" man="1"/>
  </rowBreaks>
  <ignoredErrors>
    <ignoredError sqref="A8:I101 A7:E7 G7:I7 C105:C10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11.140625" style="6" customWidth="1"/>
    <col min="6" max="6" width="16.140625" style="6" customWidth="1"/>
    <col min="7" max="7" width="17.42578125" style="6" customWidth="1"/>
    <col min="8" max="9" width="18.5703125" style="6" customWidth="1"/>
    <col min="10" max="10" width="8.71093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09" t="s">
        <v>3</v>
      </c>
      <c r="B5" s="209"/>
      <c r="C5" s="209"/>
      <c r="D5" s="209"/>
      <c r="E5" s="209"/>
      <c r="F5" s="209"/>
      <c r="G5" s="209"/>
      <c r="H5" s="209"/>
      <c r="I5" s="209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344</v>
      </c>
      <c r="C7" s="87"/>
      <c r="D7" s="12" t="s">
        <v>70</v>
      </c>
      <c r="E7" s="12">
        <v>100</v>
      </c>
      <c r="F7" s="88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6" x14ac:dyDescent="0.25">
      <c r="A8" s="12">
        <v>2</v>
      </c>
      <c r="B8" s="13" t="s">
        <v>345</v>
      </c>
      <c r="C8" s="87"/>
      <c r="D8" s="12" t="s">
        <v>70</v>
      </c>
      <c r="E8" s="12">
        <v>1</v>
      </c>
      <c r="F8" s="88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36" x14ac:dyDescent="0.25">
      <c r="A9" s="12">
        <v>3</v>
      </c>
      <c r="B9" s="13" t="s">
        <v>346</v>
      </c>
      <c r="C9" s="87"/>
      <c r="D9" s="12" t="s">
        <v>70</v>
      </c>
      <c r="E9" s="12">
        <v>200</v>
      </c>
      <c r="F9" s="88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347</v>
      </c>
      <c r="C10" s="87"/>
      <c r="D10" s="12" t="s">
        <v>70</v>
      </c>
      <c r="E10" s="12">
        <v>200</v>
      </c>
      <c r="F10" s="88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36" x14ac:dyDescent="0.25">
      <c r="A11" s="12">
        <v>5</v>
      </c>
      <c r="B11" s="13" t="s">
        <v>348</v>
      </c>
      <c r="C11" s="87"/>
      <c r="D11" s="12" t="s">
        <v>70</v>
      </c>
      <c r="E11" s="12">
        <v>1</v>
      </c>
      <c r="F11" s="88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349</v>
      </c>
      <c r="C12" s="87"/>
      <c r="D12" s="12" t="s">
        <v>70</v>
      </c>
      <c r="E12" s="12">
        <v>1</v>
      </c>
      <c r="F12" s="88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6" x14ac:dyDescent="0.25">
      <c r="A13" s="12">
        <v>7</v>
      </c>
      <c r="B13" s="13" t="s">
        <v>350</v>
      </c>
      <c r="C13" s="87"/>
      <c r="D13" s="12" t="s">
        <v>70</v>
      </c>
      <c r="E13" s="12">
        <v>250</v>
      </c>
      <c r="F13" s="88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351</v>
      </c>
      <c r="C14" s="87"/>
      <c r="D14" s="12" t="s">
        <v>70</v>
      </c>
      <c r="E14" s="12">
        <v>1</v>
      </c>
      <c r="F14" s="88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36" x14ac:dyDescent="0.25">
      <c r="A15" s="12">
        <v>9</v>
      </c>
      <c r="B15" s="13" t="s">
        <v>352</v>
      </c>
      <c r="C15" s="87"/>
      <c r="D15" s="12" t="s">
        <v>70</v>
      </c>
      <c r="E15" s="12">
        <v>125</v>
      </c>
      <c r="F15" s="88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36" x14ac:dyDescent="0.25">
      <c r="A16" s="12">
        <v>10</v>
      </c>
      <c r="B16" s="13" t="s">
        <v>353</v>
      </c>
      <c r="C16" s="87"/>
      <c r="D16" s="12" t="s">
        <v>70</v>
      </c>
      <c r="E16" s="12">
        <v>125</v>
      </c>
      <c r="F16" s="88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36" x14ac:dyDescent="0.25">
      <c r="A17" s="12">
        <v>11</v>
      </c>
      <c r="B17" s="13" t="s">
        <v>354</v>
      </c>
      <c r="C17" s="87"/>
      <c r="D17" s="12" t="s">
        <v>70</v>
      </c>
      <c r="E17" s="12">
        <v>1</v>
      </c>
      <c r="F17" s="88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36" x14ac:dyDescent="0.25">
      <c r="A18" s="12">
        <v>12</v>
      </c>
      <c r="B18" s="13" t="s">
        <v>355</v>
      </c>
      <c r="C18" s="87"/>
      <c r="D18" s="12" t="s">
        <v>70</v>
      </c>
      <c r="E18" s="12">
        <v>1</v>
      </c>
      <c r="F18" s="88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4" x14ac:dyDescent="0.25">
      <c r="A19" s="12">
        <v>13</v>
      </c>
      <c r="B19" s="13" t="s">
        <v>356</v>
      </c>
      <c r="C19" s="87"/>
      <c r="D19" s="12" t="s">
        <v>70</v>
      </c>
      <c r="E19" s="12">
        <v>1</v>
      </c>
      <c r="F19" s="88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36" x14ac:dyDescent="0.25">
      <c r="A20" s="12">
        <v>14</v>
      </c>
      <c r="B20" s="13" t="s">
        <v>357</v>
      </c>
      <c r="C20" s="87"/>
      <c r="D20" s="12" t="s">
        <v>70</v>
      </c>
      <c r="E20" s="12">
        <v>150</v>
      </c>
      <c r="F20" s="88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36" x14ac:dyDescent="0.25">
      <c r="A21" s="12">
        <v>15</v>
      </c>
      <c r="B21" s="13" t="s">
        <v>358</v>
      </c>
      <c r="C21" s="87"/>
      <c r="D21" s="12" t="s">
        <v>70</v>
      </c>
      <c r="E21" s="12">
        <v>150</v>
      </c>
      <c r="F21" s="88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x14ac:dyDescent="0.25">
      <c r="A22" s="191" t="s">
        <v>23</v>
      </c>
      <c r="B22" s="191"/>
      <c r="C22" s="191"/>
      <c r="D22" s="191"/>
      <c r="E22" s="191"/>
      <c r="F22" s="191"/>
      <c r="G22" s="191"/>
      <c r="H22" s="58">
        <f>SUM(H7:H21)</f>
        <v>0</v>
      </c>
      <c r="I22" s="58">
        <f>SUM(I7:I21)</f>
        <v>0</v>
      </c>
    </row>
    <row r="23" spans="1:14" x14ac:dyDescent="0.25">
      <c r="A23" s="10"/>
    </row>
    <row r="24" spans="1:14" x14ac:dyDescent="0.25">
      <c r="A24" s="210" t="s">
        <v>41</v>
      </c>
      <c r="B24" s="210"/>
      <c r="C24" s="210"/>
      <c r="D24" s="210"/>
      <c r="E24" s="210"/>
      <c r="F24" s="210"/>
      <c r="G24" s="210"/>
      <c r="H24" s="210"/>
      <c r="I24" s="210"/>
    </row>
    <row r="25" spans="1:14" ht="15" customHeight="1" x14ac:dyDescent="0.25">
      <c r="A25" s="186"/>
      <c r="B25" s="187"/>
      <c r="C25" s="187"/>
      <c r="D25" s="187"/>
      <c r="E25" s="187"/>
      <c r="F25" s="187"/>
      <c r="G25" s="187"/>
      <c r="H25" s="187"/>
      <c r="I25" s="188"/>
    </row>
    <row r="26" spans="1:14" ht="25.5" customHeight="1" x14ac:dyDescent="0.25">
      <c r="A26" s="192" t="s">
        <v>31</v>
      </c>
      <c r="B26" s="193"/>
      <c r="C26" s="59">
        <f>H22</f>
        <v>0</v>
      </c>
      <c r="D26" s="17" t="s">
        <v>33</v>
      </c>
      <c r="E26" s="17"/>
      <c r="F26" s="17"/>
      <c r="G26" s="18"/>
      <c r="H26" s="18"/>
      <c r="I26" s="19"/>
    </row>
    <row r="27" spans="1:14" ht="25.5" customHeight="1" x14ac:dyDescent="0.25">
      <c r="A27" s="192" t="s">
        <v>31</v>
      </c>
      <c r="B27" s="193"/>
      <c r="C27" s="59">
        <f>I22</f>
        <v>0</v>
      </c>
      <c r="D27" s="17" t="s">
        <v>32</v>
      </c>
      <c r="E27" s="17"/>
      <c r="F27" s="17"/>
      <c r="G27" s="18"/>
      <c r="H27" s="18"/>
      <c r="I27" s="19"/>
    </row>
    <row r="28" spans="1:14" ht="33" customHeight="1" x14ac:dyDescent="0.25">
      <c r="A28" s="194" t="s">
        <v>56</v>
      </c>
      <c r="B28" s="195"/>
      <c r="C28" s="20" t="s">
        <v>55</v>
      </c>
      <c r="D28" s="40"/>
      <c r="E28" s="196" t="s">
        <v>60</v>
      </c>
      <c r="F28" s="196"/>
      <c r="G28" s="196"/>
      <c r="H28" s="196"/>
      <c r="I28" s="197"/>
    </row>
    <row r="29" spans="1:14" ht="26.25" customHeight="1" x14ac:dyDescent="0.25">
      <c r="A29" s="192" t="s">
        <v>57</v>
      </c>
      <c r="B29" s="193"/>
      <c r="C29" s="20" t="s">
        <v>58</v>
      </c>
      <c r="D29" s="40"/>
      <c r="E29" s="196" t="s">
        <v>59</v>
      </c>
      <c r="F29" s="196"/>
      <c r="G29" s="196"/>
      <c r="H29" s="196"/>
      <c r="I29" s="197"/>
    </row>
    <row r="30" spans="1:14" ht="26.25" customHeight="1" x14ac:dyDescent="0.25">
      <c r="A30" s="192" t="s">
        <v>61</v>
      </c>
      <c r="B30" s="193"/>
      <c r="C30" s="20" t="s">
        <v>63</v>
      </c>
      <c r="D30" s="40"/>
      <c r="E30" s="196" t="s">
        <v>62</v>
      </c>
      <c r="F30" s="196"/>
      <c r="G30" s="196"/>
      <c r="H30" s="196"/>
      <c r="I30" s="197"/>
    </row>
    <row r="31" spans="1:14" ht="22.5" customHeight="1" x14ac:dyDescent="0.25">
      <c r="A31" s="200" t="s">
        <v>67</v>
      </c>
      <c r="B31" s="200"/>
      <c r="C31" s="200"/>
      <c r="D31" s="200"/>
      <c r="E31" s="200"/>
      <c r="F31" s="200"/>
      <c r="G31" s="200"/>
      <c r="H31" s="200"/>
      <c r="I31" s="200"/>
    </row>
    <row r="32" spans="1:14" ht="26.25" customHeight="1" x14ac:dyDescent="0.25">
      <c r="A32" s="192" t="s">
        <v>64</v>
      </c>
      <c r="B32" s="193"/>
      <c r="C32" s="20" t="s">
        <v>65</v>
      </c>
      <c r="D32" s="40"/>
      <c r="E32" s="196" t="s">
        <v>66</v>
      </c>
      <c r="F32" s="196"/>
      <c r="G32" s="196"/>
      <c r="H32" s="196"/>
      <c r="I32" s="197"/>
      <c r="K32" s="6">
        <v>15</v>
      </c>
      <c r="L32" s="6">
        <v>1</v>
      </c>
      <c r="M32" s="6">
        <v>24</v>
      </c>
      <c r="N32" s="6">
        <v>90</v>
      </c>
    </row>
    <row r="33" spans="1:14" x14ac:dyDescent="0.25">
      <c r="A33" s="21"/>
      <c r="B33" s="22"/>
      <c r="C33" s="23"/>
      <c r="D33" s="22"/>
      <c r="E33" s="23"/>
      <c r="F33" s="24"/>
      <c r="G33" s="24"/>
      <c r="H33" s="25"/>
      <c r="I33" s="26"/>
      <c r="K33" s="6">
        <v>16</v>
      </c>
      <c r="L33" s="6">
        <v>2</v>
      </c>
      <c r="M33" s="6">
        <v>25</v>
      </c>
      <c r="N33" s="6">
        <v>91</v>
      </c>
    </row>
    <row r="34" spans="1:14" ht="38.25" customHeight="1" x14ac:dyDescent="0.25">
      <c r="A34" s="32"/>
      <c r="B34" s="28" t="s">
        <v>25</v>
      </c>
      <c r="C34" s="29"/>
      <c r="E34" s="30"/>
      <c r="F34" s="30"/>
      <c r="G34" s="198" t="s">
        <v>26</v>
      </c>
      <c r="H34" s="198"/>
      <c r="I34" s="31"/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32"/>
      <c r="B35" s="51"/>
      <c r="C35" s="29"/>
      <c r="D35" s="29"/>
      <c r="E35" s="23"/>
      <c r="F35" s="24"/>
      <c r="G35" s="204"/>
      <c r="H35" s="204"/>
      <c r="I35" s="31"/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32"/>
      <c r="B36" s="52"/>
      <c r="C36" s="29"/>
      <c r="D36" s="183" t="s">
        <v>27</v>
      </c>
      <c r="E36" s="183"/>
      <c r="F36" s="23"/>
      <c r="G36" s="199"/>
      <c r="H36" s="199"/>
      <c r="I36" s="31"/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60"/>
      <c r="B37" s="158"/>
      <c r="F37" s="24"/>
      <c r="G37" s="25"/>
      <c r="I37" s="31"/>
      <c r="K37" s="6">
        <v>20</v>
      </c>
      <c r="L37" s="6">
        <v>6</v>
      </c>
      <c r="M37" s="6">
        <v>29</v>
      </c>
      <c r="N37" s="6">
        <v>95</v>
      </c>
    </row>
    <row r="38" spans="1:14" ht="15.75" x14ac:dyDescent="0.25">
      <c r="A38" s="179"/>
      <c r="B38" s="180"/>
      <c r="C38" s="180"/>
      <c r="D38" s="180"/>
      <c r="E38" s="180"/>
      <c r="F38" s="33"/>
      <c r="G38" s="33"/>
      <c r="H38" s="33"/>
      <c r="I38" s="34"/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0"/>
      <c r="G39" s="24"/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0"/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181" t="s">
        <v>28</v>
      </c>
      <c r="B41" s="181"/>
      <c r="C41" s="181"/>
      <c r="D41" s="181"/>
      <c r="E41" s="181"/>
      <c r="F41" s="181"/>
      <c r="G41" s="181"/>
      <c r="H41" s="181"/>
      <c r="I41" s="181"/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184" t="s">
        <v>1159</v>
      </c>
      <c r="B42" s="184"/>
      <c r="C42" s="184"/>
      <c r="D42" s="184"/>
      <c r="E42" s="184"/>
      <c r="F42" s="184"/>
      <c r="G42" s="184"/>
      <c r="H42" s="184"/>
      <c r="I42" s="184"/>
      <c r="K42" s="6">
        <v>25</v>
      </c>
      <c r="L42" s="6">
        <v>11</v>
      </c>
      <c r="M42" s="6">
        <v>34</v>
      </c>
      <c r="N42" s="6">
        <v>100</v>
      </c>
    </row>
    <row r="43" spans="1:14" ht="43.5" customHeight="1" x14ac:dyDescent="0.25">
      <c r="A43" s="182" t="s">
        <v>29</v>
      </c>
      <c r="B43" s="182"/>
      <c r="C43" s="182"/>
      <c r="D43" s="182"/>
      <c r="E43" s="182"/>
      <c r="F43" s="182"/>
      <c r="G43" s="182"/>
      <c r="H43" s="182"/>
      <c r="I43" s="182"/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K47" s="6">
        <v>30</v>
      </c>
      <c r="L47" s="6">
        <v>16</v>
      </c>
      <c r="M47" s="6">
        <v>39</v>
      </c>
      <c r="N47" s="6">
        <v>105</v>
      </c>
    </row>
    <row r="48" spans="1:14" x14ac:dyDescent="0.25">
      <c r="K48" s="6">
        <v>31</v>
      </c>
      <c r="L48" s="6">
        <v>17</v>
      </c>
      <c r="M48" s="6">
        <v>40</v>
      </c>
      <c r="N48" s="6">
        <v>106</v>
      </c>
    </row>
    <row r="49" spans="11:14" x14ac:dyDescent="0.25">
      <c r="K49" s="6">
        <v>32</v>
      </c>
      <c r="L49" s="6">
        <v>18</v>
      </c>
      <c r="M49" s="6">
        <v>41</v>
      </c>
      <c r="N49" s="6">
        <v>107</v>
      </c>
    </row>
    <row r="50" spans="11:14" x14ac:dyDescent="0.25">
      <c r="K50" s="6">
        <v>33</v>
      </c>
      <c r="L50" s="6">
        <v>19</v>
      </c>
      <c r="M50" s="6">
        <v>42</v>
      </c>
      <c r="N50" s="6">
        <v>108</v>
      </c>
    </row>
    <row r="51" spans="11:14" x14ac:dyDescent="0.25">
      <c r="K51" s="6">
        <v>34</v>
      </c>
      <c r="L51" s="6">
        <v>20</v>
      </c>
      <c r="M51" s="6">
        <v>43</v>
      </c>
      <c r="N51" s="6">
        <v>109</v>
      </c>
    </row>
    <row r="52" spans="11:14" x14ac:dyDescent="0.25">
      <c r="K52" s="6">
        <v>35</v>
      </c>
      <c r="L52" s="6">
        <v>21</v>
      </c>
      <c r="M52" s="6">
        <v>44</v>
      </c>
      <c r="N52" s="6">
        <v>110</v>
      </c>
    </row>
    <row r="53" spans="11:14" x14ac:dyDescent="0.25">
      <c r="K53" s="6">
        <v>36</v>
      </c>
      <c r="L53" s="6">
        <v>22</v>
      </c>
      <c r="M53" s="6">
        <v>45</v>
      </c>
      <c r="N53" s="6">
        <v>111</v>
      </c>
    </row>
    <row r="54" spans="11:14" x14ac:dyDescent="0.25">
      <c r="K54" s="6">
        <v>37</v>
      </c>
      <c r="L54" s="6">
        <v>23</v>
      </c>
      <c r="M54" s="6">
        <v>46</v>
      </c>
      <c r="N54" s="6">
        <v>112</v>
      </c>
    </row>
    <row r="55" spans="11:14" x14ac:dyDescent="0.25">
      <c r="K55" s="6">
        <v>38</v>
      </c>
      <c r="L55" s="6">
        <v>24</v>
      </c>
      <c r="M55" s="6">
        <v>47</v>
      </c>
      <c r="N55" s="6">
        <v>113</v>
      </c>
    </row>
    <row r="56" spans="11:14" x14ac:dyDescent="0.25">
      <c r="K56" s="6">
        <v>39</v>
      </c>
      <c r="L56" s="6">
        <v>25</v>
      </c>
      <c r="M56" s="6">
        <v>48</v>
      </c>
      <c r="N56" s="6">
        <v>114</v>
      </c>
    </row>
    <row r="57" spans="11:14" x14ac:dyDescent="0.25">
      <c r="K57" s="6">
        <v>40</v>
      </c>
      <c r="L57" s="6">
        <v>26</v>
      </c>
      <c r="M57" s="6">
        <v>49</v>
      </c>
      <c r="N57" s="6">
        <v>115</v>
      </c>
    </row>
    <row r="58" spans="11:14" x14ac:dyDescent="0.25">
      <c r="K58" s="6">
        <v>41</v>
      </c>
      <c r="L58" s="6">
        <v>27</v>
      </c>
      <c r="M58" s="6">
        <v>50</v>
      </c>
      <c r="N58" s="6">
        <v>116</v>
      </c>
    </row>
    <row r="59" spans="11:14" x14ac:dyDescent="0.25">
      <c r="K59" s="6">
        <v>42</v>
      </c>
      <c r="L59" s="6">
        <v>28</v>
      </c>
      <c r="M59" s="6">
        <v>51</v>
      </c>
      <c r="N59" s="6">
        <v>117</v>
      </c>
    </row>
    <row r="60" spans="11:14" x14ac:dyDescent="0.25">
      <c r="K60" s="6">
        <v>43</v>
      </c>
      <c r="L60" s="6">
        <v>29</v>
      </c>
      <c r="M60" s="6">
        <v>52</v>
      </c>
      <c r="N60" s="6">
        <v>118</v>
      </c>
    </row>
    <row r="61" spans="11:14" x14ac:dyDescent="0.25">
      <c r="K61" s="6">
        <v>44</v>
      </c>
      <c r="L61" s="6">
        <v>30</v>
      </c>
      <c r="M61" s="6">
        <v>53</v>
      </c>
      <c r="N61" s="6">
        <v>119</v>
      </c>
    </row>
    <row r="62" spans="11:14" x14ac:dyDescent="0.25">
      <c r="K62" s="6">
        <v>45</v>
      </c>
      <c r="M62" s="6">
        <v>54</v>
      </c>
      <c r="N62" s="6">
        <v>120</v>
      </c>
    </row>
    <row r="63" spans="11:14" x14ac:dyDescent="0.25">
      <c r="M63" s="6">
        <v>55</v>
      </c>
      <c r="N63" s="6">
        <v>121</v>
      </c>
    </row>
    <row r="64" spans="11:14" x14ac:dyDescent="0.25">
      <c r="M64" s="6">
        <v>56</v>
      </c>
      <c r="N64" s="6">
        <v>122</v>
      </c>
    </row>
    <row r="65" spans="13:14" x14ac:dyDescent="0.25">
      <c r="M65" s="6">
        <v>57</v>
      </c>
      <c r="N65" s="6">
        <v>123</v>
      </c>
    </row>
    <row r="66" spans="13:14" x14ac:dyDescent="0.25">
      <c r="M66" s="6">
        <v>58</v>
      </c>
      <c r="N66" s="6">
        <v>124</v>
      </c>
    </row>
    <row r="67" spans="13:14" x14ac:dyDescent="0.25">
      <c r="M67" s="6">
        <v>59</v>
      </c>
      <c r="N67" s="6">
        <v>125</v>
      </c>
    </row>
    <row r="68" spans="13:14" x14ac:dyDescent="0.25">
      <c r="M68" s="6">
        <v>60</v>
      </c>
      <c r="N68" s="6">
        <v>126</v>
      </c>
    </row>
    <row r="69" spans="13:14" x14ac:dyDescent="0.25">
      <c r="M69" s="6">
        <v>61</v>
      </c>
      <c r="N69" s="6">
        <v>127</v>
      </c>
    </row>
    <row r="70" spans="13:14" x14ac:dyDescent="0.25">
      <c r="M70" s="6">
        <v>62</v>
      </c>
      <c r="N70" s="6">
        <v>128</v>
      </c>
    </row>
    <row r="71" spans="13:14" x14ac:dyDescent="0.25">
      <c r="M71" s="6">
        <v>63</v>
      </c>
      <c r="N71" s="6">
        <v>129</v>
      </c>
    </row>
    <row r="72" spans="13:14" x14ac:dyDescent="0.25">
      <c r="M72" s="6">
        <v>64</v>
      </c>
      <c r="N72" s="6">
        <v>130</v>
      </c>
    </row>
    <row r="73" spans="13:14" x14ac:dyDescent="0.25">
      <c r="M73" s="6">
        <v>65</v>
      </c>
      <c r="N73" s="6">
        <v>131</v>
      </c>
    </row>
    <row r="74" spans="13:14" x14ac:dyDescent="0.25">
      <c r="M74" s="6">
        <v>66</v>
      </c>
      <c r="N74" s="6">
        <v>132</v>
      </c>
    </row>
    <row r="75" spans="13:14" x14ac:dyDescent="0.25">
      <c r="M75" s="6">
        <v>67</v>
      </c>
      <c r="N75" s="6">
        <v>133</v>
      </c>
    </row>
    <row r="76" spans="13:14" x14ac:dyDescent="0.25">
      <c r="M76" s="6">
        <v>68</v>
      </c>
      <c r="N76" s="6">
        <v>134</v>
      </c>
    </row>
    <row r="77" spans="13:14" x14ac:dyDescent="0.25">
      <c r="M77" s="6">
        <v>69</v>
      </c>
      <c r="N77" s="6">
        <v>135</v>
      </c>
    </row>
    <row r="78" spans="13:14" x14ac:dyDescent="0.25">
      <c r="M78" s="6">
        <v>70</v>
      </c>
      <c r="N78" s="6">
        <v>136</v>
      </c>
    </row>
    <row r="79" spans="13:14" x14ac:dyDescent="0.25">
      <c r="M79" s="6">
        <v>71</v>
      </c>
      <c r="N79" s="6">
        <v>137</v>
      </c>
    </row>
    <row r="80" spans="13:14" x14ac:dyDescent="0.25">
      <c r="M80" s="6">
        <v>72</v>
      </c>
      <c r="N80" s="6">
        <v>138</v>
      </c>
    </row>
    <row r="81" spans="13:14" x14ac:dyDescent="0.25">
      <c r="M81" s="6">
        <v>73</v>
      </c>
      <c r="N81" s="6">
        <v>139</v>
      </c>
    </row>
    <row r="82" spans="13:14" x14ac:dyDescent="0.25">
      <c r="M82" s="6">
        <v>74</v>
      </c>
      <c r="N82" s="6">
        <v>140</v>
      </c>
    </row>
    <row r="83" spans="13:14" x14ac:dyDescent="0.25">
      <c r="M83" s="6">
        <v>75</v>
      </c>
      <c r="N83" s="6">
        <v>141</v>
      </c>
    </row>
    <row r="84" spans="13:14" x14ac:dyDescent="0.25">
      <c r="M84" s="6">
        <v>76</v>
      </c>
      <c r="N84" s="6">
        <v>142</v>
      </c>
    </row>
    <row r="85" spans="13:14" x14ac:dyDescent="0.25">
      <c r="M85" s="6">
        <v>77</v>
      </c>
      <c r="N85" s="6">
        <v>143</v>
      </c>
    </row>
    <row r="86" spans="13:14" x14ac:dyDescent="0.25">
      <c r="M86" s="6">
        <v>78</v>
      </c>
      <c r="N86" s="6">
        <v>144</v>
      </c>
    </row>
    <row r="87" spans="13:14" x14ac:dyDescent="0.25">
      <c r="M87" s="6">
        <v>79</v>
      </c>
      <c r="N87" s="6">
        <v>145</v>
      </c>
    </row>
    <row r="88" spans="13:14" x14ac:dyDescent="0.25">
      <c r="M88" s="6">
        <v>80</v>
      </c>
      <c r="N88" s="6">
        <v>146</v>
      </c>
    </row>
    <row r="89" spans="13:14" x14ac:dyDescent="0.25">
      <c r="M89" s="6">
        <v>81</v>
      </c>
      <c r="N89" s="6">
        <v>147</v>
      </c>
    </row>
    <row r="90" spans="13:14" x14ac:dyDescent="0.25">
      <c r="M90" s="6">
        <v>82</v>
      </c>
      <c r="N90" s="6">
        <v>148</v>
      </c>
    </row>
    <row r="91" spans="13:14" x14ac:dyDescent="0.25">
      <c r="M91" s="6">
        <v>83</v>
      </c>
      <c r="N91" s="6">
        <v>149</v>
      </c>
    </row>
    <row r="92" spans="13:14" x14ac:dyDescent="0.25">
      <c r="M92" s="6">
        <v>84</v>
      </c>
      <c r="N92" s="6">
        <v>150</v>
      </c>
    </row>
    <row r="93" spans="13:14" x14ac:dyDescent="0.25">
      <c r="M93" s="6">
        <v>85</v>
      </c>
      <c r="N93" s="6">
        <v>151</v>
      </c>
    </row>
    <row r="94" spans="13:14" x14ac:dyDescent="0.25">
      <c r="M94" s="6">
        <v>86</v>
      </c>
      <c r="N94" s="6">
        <v>152</v>
      </c>
    </row>
    <row r="95" spans="13:14" x14ac:dyDescent="0.25">
      <c r="M95" s="6">
        <v>87</v>
      </c>
      <c r="N95" s="6">
        <v>153</v>
      </c>
    </row>
    <row r="96" spans="13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D36:E36"/>
    <mergeCell ref="A38:E38"/>
    <mergeCell ref="A41:I41"/>
    <mergeCell ref="A2:I2"/>
    <mergeCell ref="A5:I5"/>
    <mergeCell ref="A22:G22"/>
    <mergeCell ref="A24:I24"/>
    <mergeCell ref="A25:I25"/>
    <mergeCell ref="G35:H35"/>
    <mergeCell ref="A43:I43"/>
    <mergeCell ref="A26:B26"/>
    <mergeCell ref="A27:B27"/>
    <mergeCell ref="A31:I31"/>
    <mergeCell ref="A28:B28"/>
    <mergeCell ref="E28:I28"/>
    <mergeCell ref="A29:B29"/>
    <mergeCell ref="E29:I29"/>
    <mergeCell ref="A30:B30"/>
    <mergeCell ref="E30:I30"/>
    <mergeCell ref="A32:B32"/>
    <mergeCell ref="E32:I32"/>
    <mergeCell ref="A42:I42"/>
    <mergeCell ref="G34:H34"/>
    <mergeCell ref="G36:H36"/>
    <mergeCell ref="A37:B37"/>
  </mergeCells>
  <dataValidations count="4">
    <dataValidation type="list" allowBlank="1" showInputMessage="1" showErrorMessage="1" promptTitle="Листа" prompt="Изаберите гарантни рок" sqref="D30">
      <formula1>$M$32:$M$128</formula1>
    </dataValidation>
    <dataValidation type="list" allowBlank="1" showInputMessage="1" showErrorMessage="1" promptTitle="Листа" prompt="Изаберите рок испоруке" sqref="D29">
      <formula1>$L$32:$L$61</formula1>
    </dataValidation>
    <dataValidation type="list" allowBlank="1" showInputMessage="1" showErrorMessage="1" promptTitle="Листа" prompt="Изаберите рок плаћања" sqref="D28">
      <formula1>$K$32:$K$62</formula1>
    </dataValidation>
    <dataValidation type="list" allowBlank="1" showInputMessage="1" showErrorMessage="1" promptTitle="Листа" prompt="Изаберите рок важења понуде" sqref="D32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ignoredErrors>
    <ignoredError sqref="A22:I22 C26:C27 A7:A21 F8:I21 G7:I7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307"/>
  <sheetViews>
    <sheetView view="pageBreakPreview" zoomScale="110" zoomScaleNormal="6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1" t="s">
        <v>4</v>
      </c>
      <c r="B5" s="211"/>
      <c r="C5" s="211"/>
      <c r="D5" s="211"/>
      <c r="E5" s="211"/>
      <c r="F5" s="211"/>
      <c r="G5" s="211"/>
      <c r="H5" s="211"/>
      <c r="I5" s="211"/>
    </row>
    <row r="6" spans="1:9" ht="25.5" customHeight="1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359</v>
      </c>
      <c r="C7" s="89"/>
      <c r="D7" s="12" t="s">
        <v>70</v>
      </c>
      <c r="E7" s="55">
        <v>2200</v>
      </c>
      <c r="F7" s="90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360</v>
      </c>
      <c r="C8" s="89"/>
      <c r="D8" s="12" t="s">
        <v>70</v>
      </c>
      <c r="E8" s="12">
        <v>800</v>
      </c>
      <c r="F8" s="90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x14ac:dyDescent="0.25">
      <c r="A9" s="12">
        <v>3</v>
      </c>
      <c r="B9" s="13" t="s">
        <v>361</v>
      </c>
      <c r="C9" s="89"/>
      <c r="D9" s="12" t="s">
        <v>70</v>
      </c>
      <c r="E9" s="55">
        <v>1500</v>
      </c>
      <c r="F9" s="90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362</v>
      </c>
      <c r="C10" s="89"/>
      <c r="D10" s="12" t="s">
        <v>70</v>
      </c>
      <c r="E10" s="55">
        <v>1500</v>
      </c>
      <c r="F10" s="90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12">
        <v>5</v>
      </c>
      <c r="B11" s="13" t="s">
        <v>363</v>
      </c>
      <c r="C11" s="89"/>
      <c r="D11" s="12" t="s">
        <v>70</v>
      </c>
      <c r="E11" s="12">
        <v>700</v>
      </c>
      <c r="F11" s="90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12">
        <v>6</v>
      </c>
      <c r="B12" s="13" t="s">
        <v>364</v>
      </c>
      <c r="C12" s="89"/>
      <c r="D12" s="12" t="s">
        <v>70</v>
      </c>
      <c r="E12" s="12">
        <v>20</v>
      </c>
      <c r="F12" s="90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0" customHeight="1" x14ac:dyDescent="0.25">
      <c r="A13" s="12">
        <v>7</v>
      </c>
      <c r="B13" s="13" t="s">
        <v>365</v>
      </c>
      <c r="C13" s="89"/>
      <c r="D13" s="12" t="s">
        <v>70</v>
      </c>
      <c r="E13" s="12">
        <v>30</v>
      </c>
      <c r="F13" s="90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9.25" customHeight="1" x14ac:dyDescent="0.25">
      <c r="A14" s="12">
        <v>8</v>
      </c>
      <c r="B14" s="13" t="s">
        <v>366</v>
      </c>
      <c r="C14" s="89"/>
      <c r="D14" s="12" t="s">
        <v>70</v>
      </c>
      <c r="E14" s="12">
        <v>10</v>
      </c>
      <c r="F14" s="90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31.5" customHeight="1" x14ac:dyDescent="0.25">
      <c r="A15" s="12">
        <v>9</v>
      </c>
      <c r="B15" s="13" t="s">
        <v>367</v>
      </c>
      <c r="C15" s="89"/>
      <c r="D15" s="12" t="s">
        <v>70</v>
      </c>
      <c r="E15" s="12">
        <v>10</v>
      </c>
      <c r="F15" s="90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6.25" customHeight="1" x14ac:dyDescent="0.25">
      <c r="A16" s="12">
        <v>10</v>
      </c>
      <c r="B16" s="13" t="s">
        <v>368</v>
      </c>
      <c r="C16" s="89"/>
      <c r="D16" s="12" t="s">
        <v>70</v>
      </c>
      <c r="E16" s="12">
        <v>10</v>
      </c>
      <c r="F16" s="90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369</v>
      </c>
      <c r="C17" s="89"/>
      <c r="D17" s="12" t="s">
        <v>70</v>
      </c>
      <c r="E17" s="12">
        <v>10</v>
      </c>
      <c r="F17" s="90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7.75" customHeight="1" x14ac:dyDescent="0.25">
      <c r="A18" s="12">
        <v>12</v>
      </c>
      <c r="B18" s="13" t="s">
        <v>370</v>
      </c>
      <c r="C18" s="89"/>
      <c r="D18" s="12" t="s">
        <v>70</v>
      </c>
      <c r="E18" s="12">
        <v>50</v>
      </c>
      <c r="F18" s="90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5.5" customHeight="1" x14ac:dyDescent="0.25">
      <c r="A19" s="12">
        <v>13</v>
      </c>
      <c r="B19" s="13" t="s">
        <v>371</v>
      </c>
      <c r="C19" s="89"/>
      <c r="D19" s="12" t="s">
        <v>70</v>
      </c>
      <c r="E19" s="12">
        <v>50</v>
      </c>
      <c r="F19" s="90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27.75" customHeight="1" x14ac:dyDescent="0.25">
      <c r="A20" s="12">
        <v>14</v>
      </c>
      <c r="B20" s="13" t="s">
        <v>372</v>
      </c>
      <c r="C20" s="89"/>
      <c r="D20" s="12" t="s">
        <v>70</v>
      </c>
      <c r="E20" s="12">
        <v>500</v>
      </c>
      <c r="F20" s="90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26.25" customHeight="1" x14ac:dyDescent="0.25">
      <c r="A21" s="12">
        <v>15</v>
      </c>
      <c r="B21" s="13" t="s">
        <v>373</v>
      </c>
      <c r="C21" s="89"/>
      <c r="D21" s="12" t="s">
        <v>70</v>
      </c>
      <c r="E21" s="12">
        <v>250</v>
      </c>
      <c r="F21" s="90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33.75" customHeight="1" x14ac:dyDescent="0.25">
      <c r="A22" s="12">
        <v>16</v>
      </c>
      <c r="B22" s="13" t="s">
        <v>374</v>
      </c>
      <c r="C22" s="89"/>
      <c r="D22" s="12" t="s">
        <v>70</v>
      </c>
      <c r="E22" s="12">
        <v>350</v>
      </c>
      <c r="F22" s="90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9.25" customHeight="1" x14ac:dyDescent="0.25">
      <c r="A23" s="12">
        <v>17</v>
      </c>
      <c r="B23" s="13" t="s">
        <v>375</v>
      </c>
      <c r="C23" s="89"/>
      <c r="D23" s="12" t="s">
        <v>70</v>
      </c>
      <c r="E23" s="12">
        <v>100</v>
      </c>
      <c r="F23" s="90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30" customHeight="1" x14ac:dyDescent="0.25">
      <c r="A24" s="12">
        <v>18</v>
      </c>
      <c r="B24" s="13" t="s">
        <v>376</v>
      </c>
      <c r="C24" s="89"/>
      <c r="D24" s="12" t="s">
        <v>70</v>
      </c>
      <c r="E24" s="12">
        <v>25</v>
      </c>
      <c r="F24" s="90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30" customHeight="1" x14ac:dyDescent="0.25">
      <c r="A25" s="12">
        <v>19</v>
      </c>
      <c r="B25" s="13" t="s">
        <v>377</v>
      </c>
      <c r="C25" s="89"/>
      <c r="D25" s="12" t="s">
        <v>70</v>
      </c>
      <c r="E25" s="12">
        <v>25</v>
      </c>
      <c r="F25" s="90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7.75" customHeight="1" x14ac:dyDescent="0.25">
      <c r="A26" s="12">
        <v>20</v>
      </c>
      <c r="B26" s="13" t="s">
        <v>378</v>
      </c>
      <c r="C26" s="89"/>
      <c r="D26" s="12" t="s">
        <v>70</v>
      </c>
      <c r="E26" s="12">
        <v>25</v>
      </c>
      <c r="F26" s="90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27.75" customHeight="1" x14ac:dyDescent="0.25">
      <c r="A27" s="12">
        <v>21</v>
      </c>
      <c r="B27" s="13" t="s">
        <v>379</v>
      </c>
      <c r="C27" s="89"/>
      <c r="D27" s="12" t="s">
        <v>70</v>
      </c>
      <c r="E27" s="12">
        <v>25</v>
      </c>
      <c r="F27" s="90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24" x14ac:dyDescent="0.25">
      <c r="A28" s="12">
        <v>22</v>
      </c>
      <c r="B28" s="13" t="s">
        <v>380</v>
      </c>
      <c r="C28" s="89"/>
      <c r="D28" s="12" t="s">
        <v>70</v>
      </c>
      <c r="E28" s="12">
        <v>25</v>
      </c>
      <c r="F28" s="90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24" x14ac:dyDescent="0.25">
      <c r="A29" s="12">
        <v>23</v>
      </c>
      <c r="B29" s="13" t="s">
        <v>381</v>
      </c>
      <c r="C29" s="89"/>
      <c r="D29" s="12" t="s">
        <v>70</v>
      </c>
      <c r="E29" s="55">
        <v>2000</v>
      </c>
      <c r="F29" s="90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6.25" customHeight="1" x14ac:dyDescent="0.25">
      <c r="A30" s="12">
        <v>24</v>
      </c>
      <c r="B30" s="13" t="s">
        <v>382</v>
      </c>
      <c r="C30" s="89"/>
      <c r="D30" s="12" t="s">
        <v>70</v>
      </c>
      <c r="E30" s="12">
        <v>10</v>
      </c>
      <c r="F30" s="90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383</v>
      </c>
      <c r="C31" s="89"/>
      <c r="D31" s="12" t="s">
        <v>70</v>
      </c>
      <c r="E31" s="12">
        <v>300</v>
      </c>
      <c r="F31" s="90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5.5" customHeight="1" x14ac:dyDescent="0.25">
      <c r="A32" s="12">
        <v>26</v>
      </c>
      <c r="B32" s="13" t="s">
        <v>384</v>
      </c>
      <c r="C32" s="89"/>
      <c r="D32" s="12" t="s">
        <v>70</v>
      </c>
      <c r="E32" s="12">
        <v>50</v>
      </c>
      <c r="F32" s="90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385</v>
      </c>
      <c r="C33" s="89"/>
      <c r="D33" s="12" t="s">
        <v>70</v>
      </c>
      <c r="E33" s="12">
        <v>1</v>
      </c>
      <c r="F33" s="90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12">
        <v>28</v>
      </c>
      <c r="B34" s="13" t="s">
        <v>386</v>
      </c>
      <c r="C34" s="89"/>
      <c r="D34" s="12" t="s">
        <v>70</v>
      </c>
      <c r="E34" s="12">
        <v>10</v>
      </c>
      <c r="F34" s="90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2">
        <v>29</v>
      </c>
      <c r="B35" s="13" t="s">
        <v>387</v>
      </c>
      <c r="C35" s="89"/>
      <c r="D35" s="12" t="s">
        <v>70</v>
      </c>
      <c r="E35" s="12">
        <v>100</v>
      </c>
      <c r="F35" s="90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12">
        <v>30</v>
      </c>
      <c r="B36" s="13" t="s">
        <v>388</v>
      </c>
      <c r="C36" s="89"/>
      <c r="D36" s="12" t="s">
        <v>70</v>
      </c>
      <c r="E36" s="12">
        <v>70</v>
      </c>
      <c r="F36" s="90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29.25" customHeight="1" x14ac:dyDescent="0.25">
      <c r="A37" s="12">
        <v>31</v>
      </c>
      <c r="B37" s="13" t="s">
        <v>389</v>
      </c>
      <c r="C37" s="89"/>
      <c r="D37" s="12" t="s">
        <v>70</v>
      </c>
      <c r="E37" s="12">
        <v>1</v>
      </c>
      <c r="F37" s="90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2">
        <v>32</v>
      </c>
      <c r="B38" s="13" t="s">
        <v>390</v>
      </c>
      <c r="C38" s="89"/>
      <c r="D38" s="12" t="s">
        <v>70</v>
      </c>
      <c r="E38" s="12">
        <v>1</v>
      </c>
      <c r="F38" s="90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2">
        <v>33</v>
      </c>
      <c r="B39" s="13" t="s">
        <v>391</v>
      </c>
      <c r="C39" s="89"/>
      <c r="D39" s="12" t="s">
        <v>70</v>
      </c>
      <c r="E39" s="12">
        <v>1</v>
      </c>
      <c r="F39" s="90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2">
        <v>34</v>
      </c>
      <c r="B40" s="13" t="s">
        <v>392</v>
      </c>
      <c r="C40" s="89"/>
      <c r="D40" s="12" t="s">
        <v>70</v>
      </c>
      <c r="E40" s="12">
        <v>1</v>
      </c>
      <c r="F40" s="90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12">
        <v>35</v>
      </c>
      <c r="B41" s="13" t="s">
        <v>393</v>
      </c>
      <c r="C41" s="89"/>
      <c r="D41" s="12" t="s">
        <v>70</v>
      </c>
      <c r="E41" s="12">
        <v>150</v>
      </c>
      <c r="F41" s="90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12">
        <v>36</v>
      </c>
      <c r="B42" s="13" t="s">
        <v>394</v>
      </c>
      <c r="C42" s="89"/>
      <c r="D42" s="12" t="s">
        <v>70</v>
      </c>
      <c r="E42" s="12">
        <v>1</v>
      </c>
      <c r="F42" s="90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x14ac:dyDescent="0.25">
      <c r="A43" s="12">
        <v>37</v>
      </c>
      <c r="B43" s="13" t="s">
        <v>395</v>
      </c>
      <c r="C43" s="89"/>
      <c r="D43" s="12" t="s">
        <v>70</v>
      </c>
      <c r="E43" s="12">
        <v>100</v>
      </c>
      <c r="F43" s="90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12">
        <v>38</v>
      </c>
      <c r="B44" s="13" t="s">
        <v>396</v>
      </c>
      <c r="C44" s="89"/>
      <c r="D44" s="12" t="s">
        <v>70</v>
      </c>
      <c r="E44" s="12">
        <v>1</v>
      </c>
      <c r="F44" s="90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A45" s="12">
        <v>39</v>
      </c>
      <c r="B45" s="13" t="s">
        <v>397</v>
      </c>
      <c r="C45" s="89"/>
      <c r="D45" s="12" t="s">
        <v>70</v>
      </c>
      <c r="E45" s="12">
        <v>1</v>
      </c>
      <c r="F45" s="90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33" customHeight="1" x14ac:dyDescent="0.25">
      <c r="A46" s="12">
        <v>40</v>
      </c>
      <c r="B46" s="13" t="s">
        <v>398</v>
      </c>
      <c r="C46" s="89"/>
      <c r="D46" s="12" t="s">
        <v>70</v>
      </c>
      <c r="E46" s="12">
        <v>10</v>
      </c>
      <c r="F46" s="90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9.25" customHeight="1" x14ac:dyDescent="0.25">
      <c r="A47" s="12">
        <v>41</v>
      </c>
      <c r="B47" s="13" t="s">
        <v>399</v>
      </c>
      <c r="C47" s="89"/>
      <c r="D47" s="12" t="s">
        <v>70</v>
      </c>
      <c r="E47" s="12">
        <v>1</v>
      </c>
      <c r="F47" s="90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25.5" customHeight="1" x14ac:dyDescent="0.25">
      <c r="A48" s="12">
        <v>42</v>
      </c>
      <c r="B48" s="13" t="s">
        <v>400</v>
      </c>
      <c r="C48" s="89"/>
      <c r="D48" s="12" t="s">
        <v>70</v>
      </c>
      <c r="E48" s="12">
        <v>1</v>
      </c>
      <c r="F48" s="90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x14ac:dyDescent="0.25">
      <c r="A49" s="12">
        <v>43</v>
      </c>
      <c r="B49" s="13" t="s">
        <v>401</v>
      </c>
      <c r="C49" s="89"/>
      <c r="D49" s="12" t="s">
        <v>70</v>
      </c>
      <c r="E49" s="12">
        <v>1</v>
      </c>
      <c r="F49" s="90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x14ac:dyDescent="0.25">
      <c r="A50" s="12">
        <v>44</v>
      </c>
      <c r="B50" s="13" t="s">
        <v>402</v>
      </c>
      <c r="C50" s="89"/>
      <c r="D50" s="12" t="s">
        <v>70</v>
      </c>
      <c r="E50" s="12">
        <v>10</v>
      </c>
      <c r="F50" s="90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x14ac:dyDescent="0.25">
      <c r="A51" s="12">
        <v>45</v>
      </c>
      <c r="B51" s="13" t="s">
        <v>403</v>
      </c>
      <c r="C51" s="89"/>
      <c r="D51" s="12" t="s">
        <v>70</v>
      </c>
      <c r="E51" s="12">
        <v>1</v>
      </c>
      <c r="F51" s="90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30" customHeight="1" x14ac:dyDescent="0.25">
      <c r="A52" s="12">
        <v>46</v>
      </c>
      <c r="B52" s="13" t="s">
        <v>404</v>
      </c>
      <c r="C52" s="89"/>
      <c r="D52" s="12" t="s">
        <v>70</v>
      </c>
      <c r="E52" s="12">
        <v>1</v>
      </c>
      <c r="F52" s="90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x14ac:dyDescent="0.25">
      <c r="A53" s="12">
        <v>47</v>
      </c>
      <c r="B53" s="13" t="s">
        <v>405</v>
      </c>
      <c r="C53" s="89"/>
      <c r="D53" s="12" t="s">
        <v>70</v>
      </c>
      <c r="E53" s="12">
        <v>1</v>
      </c>
      <c r="F53" s="90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x14ac:dyDescent="0.25">
      <c r="A54" s="12">
        <v>48</v>
      </c>
      <c r="B54" s="13" t="s">
        <v>406</v>
      </c>
      <c r="C54" s="89"/>
      <c r="D54" s="12" t="s">
        <v>70</v>
      </c>
      <c r="E54" s="12">
        <v>1</v>
      </c>
      <c r="F54" s="90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x14ac:dyDescent="0.25">
      <c r="A55" s="12">
        <v>49</v>
      </c>
      <c r="B55" s="13" t="s">
        <v>407</v>
      </c>
      <c r="C55" s="89"/>
      <c r="D55" s="12" t="s">
        <v>70</v>
      </c>
      <c r="E55" s="12">
        <v>60</v>
      </c>
      <c r="F55" s="90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x14ac:dyDescent="0.25">
      <c r="A56" s="12">
        <v>50</v>
      </c>
      <c r="B56" s="13" t="s">
        <v>408</v>
      </c>
      <c r="C56" s="89"/>
      <c r="D56" s="12" t="s">
        <v>70</v>
      </c>
      <c r="E56" s="12">
        <v>1</v>
      </c>
      <c r="F56" s="90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x14ac:dyDescent="0.25">
      <c r="A57" s="12">
        <v>51</v>
      </c>
      <c r="B57" s="13" t="s">
        <v>409</v>
      </c>
      <c r="C57" s="89"/>
      <c r="D57" s="12" t="s">
        <v>70</v>
      </c>
      <c r="E57" s="12">
        <v>80</v>
      </c>
      <c r="F57" s="90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x14ac:dyDescent="0.25">
      <c r="A58" s="12">
        <v>52</v>
      </c>
      <c r="B58" s="13" t="s">
        <v>410</v>
      </c>
      <c r="C58" s="89"/>
      <c r="D58" s="12" t="s">
        <v>70</v>
      </c>
      <c r="E58" s="12">
        <v>1</v>
      </c>
      <c r="F58" s="90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x14ac:dyDescent="0.25">
      <c r="A59" s="12">
        <v>53</v>
      </c>
      <c r="B59" s="13" t="s">
        <v>411</v>
      </c>
      <c r="C59" s="89"/>
      <c r="D59" s="12" t="s">
        <v>70</v>
      </c>
      <c r="E59" s="12">
        <v>10</v>
      </c>
      <c r="F59" s="90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x14ac:dyDescent="0.25">
      <c r="A60" s="12">
        <v>54</v>
      </c>
      <c r="B60" s="13" t="s">
        <v>412</v>
      </c>
      <c r="C60" s="89"/>
      <c r="D60" s="12" t="s">
        <v>70</v>
      </c>
      <c r="E60" s="12">
        <v>1</v>
      </c>
      <c r="F60" s="90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33" customHeight="1" x14ac:dyDescent="0.25">
      <c r="A61" s="12">
        <v>55</v>
      </c>
      <c r="B61" s="13" t="s">
        <v>413</v>
      </c>
      <c r="C61" s="89"/>
      <c r="D61" s="12" t="s">
        <v>70</v>
      </c>
      <c r="E61" s="12">
        <v>1</v>
      </c>
      <c r="F61" s="90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26.25" customHeight="1" x14ac:dyDescent="0.25">
      <c r="A62" s="12">
        <v>56</v>
      </c>
      <c r="B62" s="13" t="s">
        <v>414</v>
      </c>
      <c r="C62" s="89"/>
      <c r="D62" s="12" t="s">
        <v>70</v>
      </c>
      <c r="E62" s="12">
        <v>1</v>
      </c>
      <c r="F62" s="90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ht="24" x14ac:dyDescent="0.25">
      <c r="A63" s="12">
        <v>57</v>
      </c>
      <c r="B63" s="13" t="s">
        <v>415</v>
      </c>
      <c r="C63" s="89"/>
      <c r="D63" s="12" t="s">
        <v>70</v>
      </c>
      <c r="E63" s="12">
        <v>1</v>
      </c>
      <c r="F63" s="90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ht="24" x14ac:dyDescent="0.25">
      <c r="A64" s="12">
        <v>58</v>
      </c>
      <c r="B64" s="13" t="s">
        <v>416</v>
      </c>
      <c r="C64" s="89"/>
      <c r="D64" s="12" t="s">
        <v>70</v>
      </c>
      <c r="E64" s="12">
        <v>1</v>
      </c>
      <c r="F64" s="90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24" x14ac:dyDescent="0.25">
      <c r="A65" s="12">
        <v>59</v>
      </c>
      <c r="B65" s="13" t="s">
        <v>417</v>
      </c>
      <c r="C65" s="89"/>
      <c r="D65" s="12" t="s">
        <v>70</v>
      </c>
      <c r="E65" s="12">
        <v>1</v>
      </c>
      <c r="F65" s="90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 s="6">
        <v>57</v>
      </c>
      <c r="N65" s="6">
        <v>123</v>
      </c>
    </row>
    <row r="66" spans="1:14" x14ac:dyDescent="0.25">
      <c r="A66" s="12">
        <v>60</v>
      </c>
      <c r="B66" s="13" t="s">
        <v>418</v>
      </c>
      <c r="C66" s="89"/>
      <c r="D66" s="12" t="s">
        <v>70</v>
      </c>
      <c r="E66" s="12">
        <v>1</v>
      </c>
      <c r="F66" s="90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 s="6">
        <v>58</v>
      </c>
      <c r="N66" s="6">
        <v>124</v>
      </c>
    </row>
    <row r="67" spans="1:14" ht="24" x14ac:dyDescent="0.25">
      <c r="A67" s="12">
        <v>61</v>
      </c>
      <c r="B67" s="13" t="s">
        <v>419</v>
      </c>
      <c r="C67" s="89"/>
      <c r="D67" s="12" t="s">
        <v>70</v>
      </c>
      <c r="E67" s="12">
        <v>1</v>
      </c>
      <c r="F67" s="90">
        <v>0</v>
      </c>
      <c r="G67" s="14">
        <f>F67*1.2</f>
        <v>0</v>
      </c>
      <c r="H67" s="14">
        <f>E67*F67</f>
        <v>0</v>
      </c>
      <c r="I67" s="14">
        <f>E67*G67</f>
        <v>0</v>
      </c>
      <c r="M67" s="6">
        <v>59</v>
      </c>
      <c r="N67" s="6">
        <v>125</v>
      </c>
    </row>
    <row r="68" spans="1:14" x14ac:dyDescent="0.25">
      <c r="A68" s="12">
        <v>62</v>
      </c>
      <c r="B68" s="13" t="s">
        <v>420</v>
      </c>
      <c r="C68" s="89"/>
      <c r="D68" s="12" t="s">
        <v>70</v>
      </c>
      <c r="E68" s="12">
        <v>1</v>
      </c>
      <c r="F68" s="90">
        <v>0</v>
      </c>
      <c r="G68" s="14">
        <f t="shared" ref="G68:G69" si="60">F68*1.2</f>
        <v>0</v>
      </c>
      <c r="H68" s="14">
        <f>E68*F68</f>
        <v>0</v>
      </c>
      <c r="I68" s="14">
        <f t="shared" ref="I68:I69" si="61">E68*G68</f>
        <v>0</v>
      </c>
      <c r="M68" s="6">
        <v>60</v>
      </c>
      <c r="N68" s="6">
        <v>126</v>
      </c>
    </row>
    <row r="69" spans="1:14" x14ac:dyDescent="0.25">
      <c r="A69" s="12">
        <v>63</v>
      </c>
      <c r="B69" s="13" t="s">
        <v>421</v>
      </c>
      <c r="C69" s="89"/>
      <c r="D69" s="12" t="s">
        <v>70</v>
      </c>
      <c r="E69" s="12">
        <v>1</v>
      </c>
      <c r="F69" s="90">
        <v>0</v>
      </c>
      <c r="G69" s="14">
        <f t="shared" si="60"/>
        <v>0</v>
      </c>
      <c r="H69" s="14">
        <f t="shared" ref="H69" si="62">E69*F69</f>
        <v>0</v>
      </c>
      <c r="I69" s="14">
        <f t="shared" si="61"/>
        <v>0</v>
      </c>
      <c r="M69" s="6">
        <v>61</v>
      </c>
      <c r="N69" s="6">
        <v>127</v>
      </c>
    </row>
    <row r="70" spans="1:14" x14ac:dyDescent="0.25">
      <c r="A70" s="12">
        <v>64</v>
      </c>
      <c r="B70" s="13" t="s">
        <v>422</v>
      </c>
      <c r="C70" s="89"/>
      <c r="D70" s="12" t="s">
        <v>70</v>
      </c>
      <c r="E70" s="12">
        <v>1</v>
      </c>
      <c r="F70" s="90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ht="29.25" customHeight="1" x14ac:dyDescent="0.25">
      <c r="A71" s="12">
        <v>65</v>
      </c>
      <c r="B71" s="13" t="s">
        <v>423</v>
      </c>
      <c r="C71" s="89"/>
      <c r="D71" s="12" t="s">
        <v>70</v>
      </c>
      <c r="E71" s="12">
        <v>1</v>
      </c>
      <c r="F71" s="90">
        <v>0</v>
      </c>
      <c r="G71" s="14">
        <f t="shared" ref="G71:G72" si="63">F71*1.2</f>
        <v>0</v>
      </c>
      <c r="H71" s="14">
        <f>E71*F71</f>
        <v>0</v>
      </c>
      <c r="I71" s="14">
        <f t="shared" ref="I71:I72" si="64">E71*G71</f>
        <v>0</v>
      </c>
      <c r="M71" s="6">
        <v>63</v>
      </c>
      <c r="N71" s="6">
        <v>129</v>
      </c>
    </row>
    <row r="72" spans="1:14" ht="31.5" customHeight="1" x14ac:dyDescent="0.25">
      <c r="A72" s="12">
        <v>66</v>
      </c>
      <c r="B72" s="13" t="s">
        <v>424</v>
      </c>
      <c r="C72" s="89"/>
      <c r="D72" s="12" t="s">
        <v>70</v>
      </c>
      <c r="E72" s="12">
        <v>12</v>
      </c>
      <c r="F72" s="90">
        <v>0</v>
      </c>
      <c r="G72" s="14">
        <f t="shared" si="63"/>
        <v>0</v>
      </c>
      <c r="H72" s="14">
        <f t="shared" ref="H72" si="65">E72*F72</f>
        <v>0</v>
      </c>
      <c r="I72" s="14">
        <f t="shared" si="64"/>
        <v>0</v>
      </c>
      <c r="M72" s="6">
        <v>64</v>
      </c>
      <c r="N72" s="6">
        <v>130</v>
      </c>
    </row>
    <row r="73" spans="1:14" x14ac:dyDescent="0.25">
      <c r="A73" s="12">
        <v>67</v>
      </c>
      <c r="B73" s="13" t="s">
        <v>425</v>
      </c>
      <c r="C73" s="89"/>
      <c r="D73" s="12" t="s">
        <v>70</v>
      </c>
      <c r="E73" s="12">
        <v>2</v>
      </c>
      <c r="F73" s="90">
        <v>0</v>
      </c>
      <c r="G73" s="14">
        <f>F73*1.2</f>
        <v>0</v>
      </c>
      <c r="H73" s="14">
        <f>E73*F73</f>
        <v>0</v>
      </c>
      <c r="I73" s="14">
        <f>E73*G73</f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426</v>
      </c>
      <c r="C74" s="89"/>
      <c r="D74" s="12" t="s">
        <v>70</v>
      </c>
      <c r="E74" s="12">
        <v>1</v>
      </c>
      <c r="F74" s="90">
        <v>0</v>
      </c>
      <c r="G74" s="14">
        <f t="shared" ref="G74:G75" si="66">F74*1.2</f>
        <v>0</v>
      </c>
      <c r="H74" s="14">
        <f>E74*F74</f>
        <v>0</v>
      </c>
      <c r="I74" s="14">
        <f t="shared" ref="I74:I75" si="67">E74*G74</f>
        <v>0</v>
      </c>
      <c r="M74" s="6">
        <v>66</v>
      </c>
      <c r="N74" s="6">
        <v>132</v>
      </c>
    </row>
    <row r="75" spans="1:14" x14ac:dyDescent="0.25">
      <c r="A75" s="12">
        <v>69</v>
      </c>
      <c r="B75" s="13" t="s">
        <v>427</v>
      </c>
      <c r="C75" s="89"/>
      <c r="D75" s="12" t="s">
        <v>70</v>
      </c>
      <c r="E75" s="12">
        <v>1</v>
      </c>
      <c r="F75" s="90">
        <v>0</v>
      </c>
      <c r="G75" s="14">
        <f t="shared" si="66"/>
        <v>0</v>
      </c>
      <c r="H75" s="14">
        <f t="shared" ref="H75" si="68">E75*F75</f>
        <v>0</v>
      </c>
      <c r="I75" s="14">
        <f t="shared" si="67"/>
        <v>0</v>
      </c>
      <c r="M75" s="6">
        <v>67</v>
      </c>
      <c r="N75" s="6">
        <v>133</v>
      </c>
    </row>
    <row r="76" spans="1:14" ht="29.25" customHeight="1" x14ac:dyDescent="0.25">
      <c r="A76" s="12">
        <v>70</v>
      </c>
      <c r="B76" s="13" t="s">
        <v>428</v>
      </c>
      <c r="C76" s="89"/>
      <c r="D76" s="12" t="s">
        <v>70</v>
      </c>
      <c r="E76" s="12">
        <v>1</v>
      </c>
      <c r="F76" s="90">
        <v>0</v>
      </c>
      <c r="G76" s="14">
        <f>F76*1.2</f>
        <v>0</v>
      </c>
      <c r="H76" s="14">
        <f>E76*F76</f>
        <v>0</v>
      </c>
      <c r="I76" s="14">
        <f>E76*G76</f>
        <v>0</v>
      </c>
      <c r="M76" s="6">
        <v>68</v>
      </c>
      <c r="N76" s="6">
        <v>134</v>
      </c>
    </row>
    <row r="77" spans="1:14" x14ac:dyDescent="0.25">
      <c r="A77" s="12">
        <v>71</v>
      </c>
      <c r="B77" s="13" t="s">
        <v>429</v>
      </c>
      <c r="C77" s="89"/>
      <c r="D77" s="12" t="s">
        <v>70</v>
      </c>
      <c r="E77" s="12">
        <v>1</v>
      </c>
      <c r="F77" s="90">
        <v>0</v>
      </c>
      <c r="G77" s="14">
        <f t="shared" ref="G77:G78" si="69">F77*1.2</f>
        <v>0</v>
      </c>
      <c r="H77" s="14">
        <f>E77*F77</f>
        <v>0</v>
      </c>
      <c r="I77" s="14">
        <f t="shared" ref="I77:I78" si="70">E77*G77</f>
        <v>0</v>
      </c>
      <c r="M77" s="6">
        <v>69</v>
      </c>
      <c r="N77" s="6">
        <v>135</v>
      </c>
    </row>
    <row r="78" spans="1:14" x14ac:dyDescent="0.25">
      <c r="A78" s="12">
        <v>72</v>
      </c>
      <c r="B78" s="13" t="s">
        <v>430</v>
      </c>
      <c r="C78" s="89"/>
      <c r="D78" s="12" t="s">
        <v>70</v>
      </c>
      <c r="E78" s="12">
        <v>25</v>
      </c>
      <c r="F78" s="90">
        <v>0</v>
      </c>
      <c r="G78" s="14">
        <f t="shared" si="69"/>
        <v>0</v>
      </c>
      <c r="H78" s="14">
        <f t="shared" ref="H78" si="71">E78*F78</f>
        <v>0</v>
      </c>
      <c r="I78" s="14">
        <f t="shared" si="70"/>
        <v>0</v>
      </c>
      <c r="M78" s="6">
        <v>70</v>
      </c>
      <c r="N78" s="6">
        <v>136</v>
      </c>
    </row>
    <row r="79" spans="1:14" ht="41.25" customHeight="1" x14ac:dyDescent="0.25">
      <c r="A79" s="12">
        <v>73</v>
      </c>
      <c r="B79" s="13" t="s">
        <v>431</v>
      </c>
      <c r="C79" s="89"/>
      <c r="D79" s="12" t="s">
        <v>70</v>
      </c>
      <c r="E79" s="12">
        <v>1</v>
      </c>
      <c r="F79" s="90">
        <v>0</v>
      </c>
      <c r="G79" s="14">
        <f>F79*1.2</f>
        <v>0</v>
      </c>
      <c r="H79" s="14">
        <f>E79*F79</f>
        <v>0</v>
      </c>
      <c r="I79" s="14">
        <f>E79*G79</f>
        <v>0</v>
      </c>
      <c r="M79" s="6">
        <v>71</v>
      </c>
      <c r="N79" s="6">
        <v>137</v>
      </c>
    </row>
    <row r="80" spans="1:14" x14ac:dyDescent="0.25">
      <c r="A80" s="12">
        <v>74</v>
      </c>
      <c r="B80" s="13" t="s">
        <v>432</v>
      </c>
      <c r="C80" s="89"/>
      <c r="D80" s="12" t="s">
        <v>70</v>
      </c>
      <c r="E80" s="12">
        <v>20</v>
      </c>
      <c r="F80" s="90">
        <v>0</v>
      </c>
      <c r="G80" s="14">
        <f t="shared" ref="G80:G81" si="72">F80*1.2</f>
        <v>0</v>
      </c>
      <c r="H80" s="14">
        <f>E80*F80</f>
        <v>0</v>
      </c>
      <c r="I80" s="14">
        <f t="shared" ref="I80:I81" si="73">E80*G80</f>
        <v>0</v>
      </c>
      <c r="M80" s="6">
        <v>72</v>
      </c>
      <c r="N80" s="6">
        <v>138</v>
      </c>
    </row>
    <row r="81" spans="1:14" x14ac:dyDescent="0.25">
      <c r="A81" s="12">
        <v>75</v>
      </c>
      <c r="B81" s="13" t="s">
        <v>433</v>
      </c>
      <c r="C81" s="89"/>
      <c r="D81" s="12" t="s">
        <v>70</v>
      </c>
      <c r="E81" s="12">
        <v>1</v>
      </c>
      <c r="F81" s="90">
        <v>0</v>
      </c>
      <c r="G81" s="14">
        <f t="shared" si="72"/>
        <v>0</v>
      </c>
      <c r="H81" s="14">
        <f t="shared" ref="H81" si="74">E81*F81</f>
        <v>0</v>
      </c>
      <c r="I81" s="14">
        <f t="shared" si="73"/>
        <v>0</v>
      </c>
      <c r="M81" s="6">
        <v>73</v>
      </c>
      <c r="N81" s="6">
        <v>139</v>
      </c>
    </row>
    <row r="82" spans="1:14" x14ac:dyDescent="0.25">
      <c r="A82" s="12">
        <v>76</v>
      </c>
      <c r="B82" s="13" t="s">
        <v>434</v>
      </c>
      <c r="C82" s="89"/>
      <c r="D82" s="12" t="s">
        <v>70</v>
      </c>
      <c r="E82" s="12">
        <v>1</v>
      </c>
      <c r="F82" s="90">
        <v>0</v>
      </c>
      <c r="G82" s="14">
        <f>F82*1.2</f>
        <v>0</v>
      </c>
      <c r="H82" s="14">
        <f>E82*F82</f>
        <v>0</v>
      </c>
      <c r="I82" s="14">
        <f>E82*G82</f>
        <v>0</v>
      </c>
      <c r="M82" s="6">
        <v>74</v>
      </c>
      <c r="N82" s="6">
        <v>140</v>
      </c>
    </row>
    <row r="83" spans="1:14" x14ac:dyDescent="0.25">
      <c r="A83" s="12">
        <v>77</v>
      </c>
      <c r="B83" s="13" t="s">
        <v>435</v>
      </c>
      <c r="C83" s="89"/>
      <c r="D83" s="12" t="s">
        <v>70</v>
      </c>
      <c r="E83" s="12">
        <v>100</v>
      </c>
      <c r="F83" s="90">
        <v>0</v>
      </c>
      <c r="G83" s="14">
        <f t="shared" ref="G83:G84" si="75">F83*1.2</f>
        <v>0</v>
      </c>
      <c r="H83" s="14">
        <f>E83*F83</f>
        <v>0</v>
      </c>
      <c r="I83" s="14">
        <f t="shared" ref="I83:I84" si="76">E83*G83</f>
        <v>0</v>
      </c>
      <c r="M83" s="6">
        <v>75</v>
      </c>
      <c r="N83" s="6">
        <v>141</v>
      </c>
    </row>
    <row r="84" spans="1:14" ht="54.75" customHeight="1" x14ac:dyDescent="0.25">
      <c r="A84" s="12">
        <v>78</v>
      </c>
      <c r="B84" s="13" t="s">
        <v>436</v>
      </c>
      <c r="C84" s="89"/>
      <c r="D84" s="12" t="s">
        <v>70</v>
      </c>
      <c r="E84" s="12">
        <v>20</v>
      </c>
      <c r="F84" s="90">
        <v>0</v>
      </c>
      <c r="G84" s="14">
        <f t="shared" si="75"/>
        <v>0</v>
      </c>
      <c r="H84" s="14">
        <f t="shared" ref="H84" si="77">E84*F84</f>
        <v>0</v>
      </c>
      <c r="I84" s="14">
        <f t="shared" si="76"/>
        <v>0</v>
      </c>
      <c r="M84" s="6">
        <v>76</v>
      </c>
      <c r="N84" s="6">
        <v>142</v>
      </c>
    </row>
    <row r="85" spans="1:14" ht="29.25" customHeight="1" x14ac:dyDescent="0.25">
      <c r="A85" s="12">
        <v>79</v>
      </c>
      <c r="B85" s="13" t="s">
        <v>437</v>
      </c>
      <c r="C85" s="89"/>
      <c r="D85" s="12" t="s">
        <v>70</v>
      </c>
      <c r="E85" s="12">
        <v>20</v>
      </c>
      <c r="F85" s="90">
        <v>0</v>
      </c>
      <c r="G85" s="14">
        <f>F85*1.2</f>
        <v>0</v>
      </c>
      <c r="H85" s="14">
        <f>E85*F85</f>
        <v>0</v>
      </c>
      <c r="I85" s="14">
        <f>E85*G85</f>
        <v>0</v>
      </c>
      <c r="M85" s="6">
        <v>77</v>
      </c>
      <c r="N85" s="6">
        <v>143</v>
      </c>
    </row>
    <row r="86" spans="1:14" x14ac:dyDescent="0.25">
      <c r="A86" s="191" t="s">
        <v>23</v>
      </c>
      <c r="B86" s="191"/>
      <c r="C86" s="191"/>
      <c r="D86" s="191"/>
      <c r="E86" s="191"/>
      <c r="F86" s="191"/>
      <c r="G86" s="191"/>
      <c r="H86" s="56">
        <f>SUM(H7:H85)</f>
        <v>0</v>
      </c>
      <c r="I86" s="56">
        <f>SUM(I7:I85)</f>
        <v>0</v>
      </c>
      <c r="M86" s="6">
        <v>78</v>
      </c>
      <c r="N86" s="6">
        <v>144</v>
      </c>
    </row>
    <row r="87" spans="1:14" x14ac:dyDescent="0.25">
      <c r="A87" s="10"/>
      <c r="M87" s="6">
        <v>79</v>
      </c>
      <c r="N87" s="6">
        <v>145</v>
      </c>
    </row>
    <row r="88" spans="1:14" x14ac:dyDescent="0.25">
      <c r="A88" s="212" t="s">
        <v>42</v>
      </c>
      <c r="B88" s="212"/>
      <c r="C88" s="212"/>
      <c r="D88" s="212"/>
      <c r="E88" s="212"/>
      <c r="F88" s="212"/>
      <c r="G88" s="212"/>
      <c r="H88" s="212"/>
      <c r="I88" s="212"/>
      <c r="M88" s="6">
        <v>80</v>
      </c>
      <c r="N88" s="6">
        <v>146</v>
      </c>
    </row>
    <row r="89" spans="1:14" ht="15" customHeight="1" x14ac:dyDescent="0.25">
      <c r="A89" s="186"/>
      <c r="B89" s="187"/>
      <c r="C89" s="187"/>
      <c r="D89" s="187"/>
      <c r="E89" s="187"/>
      <c r="F89" s="187"/>
      <c r="G89" s="187"/>
      <c r="H89" s="187"/>
      <c r="I89" s="188"/>
      <c r="M89" s="6">
        <v>81</v>
      </c>
      <c r="N89" s="6">
        <v>147</v>
      </c>
    </row>
    <row r="90" spans="1:14" ht="25.5" customHeight="1" x14ac:dyDescent="0.25">
      <c r="A90" s="192" t="s">
        <v>31</v>
      </c>
      <c r="B90" s="193"/>
      <c r="C90" s="57">
        <f>H86</f>
        <v>0</v>
      </c>
      <c r="D90" s="17" t="s">
        <v>33</v>
      </c>
      <c r="E90" s="17"/>
      <c r="F90" s="17"/>
      <c r="G90" s="18"/>
      <c r="H90" s="18"/>
      <c r="I90" s="19"/>
      <c r="M90" s="6">
        <v>82</v>
      </c>
      <c r="N90" s="6">
        <v>148</v>
      </c>
    </row>
    <row r="91" spans="1:14" ht="25.5" customHeight="1" x14ac:dyDescent="0.25">
      <c r="A91" s="192" t="s">
        <v>31</v>
      </c>
      <c r="B91" s="193"/>
      <c r="C91" s="57">
        <f>I86</f>
        <v>0</v>
      </c>
      <c r="D91" s="17" t="s">
        <v>32</v>
      </c>
      <c r="E91" s="17"/>
      <c r="F91" s="17"/>
      <c r="G91" s="18"/>
      <c r="H91" s="18"/>
      <c r="I91" s="19"/>
      <c r="M91" s="6">
        <v>83</v>
      </c>
      <c r="N91" s="6">
        <v>149</v>
      </c>
    </row>
    <row r="92" spans="1:14" ht="33" customHeight="1" x14ac:dyDescent="0.25">
      <c r="A92" s="194" t="s">
        <v>56</v>
      </c>
      <c r="B92" s="195"/>
      <c r="C92" s="20" t="s">
        <v>55</v>
      </c>
      <c r="D92" s="39"/>
      <c r="E92" s="196" t="s">
        <v>60</v>
      </c>
      <c r="F92" s="196"/>
      <c r="G92" s="196"/>
      <c r="H92" s="196"/>
      <c r="I92" s="197"/>
      <c r="M92" s="6">
        <v>84</v>
      </c>
      <c r="N92" s="6">
        <v>150</v>
      </c>
    </row>
    <row r="93" spans="1:14" ht="26.25" customHeight="1" x14ac:dyDescent="0.25">
      <c r="A93" s="192" t="s">
        <v>57</v>
      </c>
      <c r="B93" s="193"/>
      <c r="C93" s="20" t="s">
        <v>58</v>
      </c>
      <c r="D93" s="39"/>
      <c r="E93" s="196" t="s">
        <v>59</v>
      </c>
      <c r="F93" s="196"/>
      <c r="G93" s="196"/>
      <c r="H93" s="196"/>
      <c r="I93" s="197"/>
      <c r="M93" s="6">
        <v>85</v>
      </c>
      <c r="N93" s="6">
        <v>151</v>
      </c>
    </row>
    <row r="94" spans="1:14" ht="26.25" customHeight="1" x14ac:dyDescent="0.25">
      <c r="A94" s="192" t="s">
        <v>61</v>
      </c>
      <c r="B94" s="193"/>
      <c r="C94" s="20" t="s">
        <v>63</v>
      </c>
      <c r="D94" s="39"/>
      <c r="E94" s="196" t="s">
        <v>62</v>
      </c>
      <c r="F94" s="196"/>
      <c r="G94" s="196"/>
      <c r="H94" s="196"/>
      <c r="I94" s="197"/>
      <c r="M94" s="6">
        <v>86</v>
      </c>
      <c r="N94" s="6">
        <v>152</v>
      </c>
    </row>
    <row r="95" spans="1:14" ht="22.5" customHeight="1" x14ac:dyDescent="0.25">
      <c r="A95" s="200" t="s">
        <v>67</v>
      </c>
      <c r="B95" s="200"/>
      <c r="C95" s="200"/>
      <c r="D95" s="200"/>
      <c r="E95" s="200"/>
      <c r="F95" s="200"/>
      <c r="G95" s="200"/>
      <c r="H95" s="200"/>
      <c r="I95" s="200"/>
      <c r="M95" s="6">
        <v>87</v>
      </c>
      <c r="N95" s="6">
        <v>153</v>
      </c>
    </row>
    <row r="96" spans="1:14" ht="26.25" customHeight="1" x14ac:dyDescent="0.25">
      <c r="A96" s="192" t="s">
        <v>64</v>
      </c>
      <c r="B96" s="193"/>
      <c r="C96" s="20" t="s">
        <v>65</v>
      </c>
      <c r="D96" s="39"/>
      <c r="E96" s="196" t="s">
        <v>66</v>
      </c>
      <c r="F96" s="196"/>
      <c r="G96" s="196"/>
      <c r="H96" s="196"/>
      <c r="I96" s="197"/>
      <c r="M96" s="6">
        <v>88</v>
      </c>
      <c r="N96" s="6">
        <v>154</v>
      </c>
    </row>
    <row r="97" spans="1:14" x14ac:dyDescent="0.25">
      <c r="A97" s="21"/>
      <c r="B97" s="22"/>
      <c r="C97" s="23"/>
      <c r="D97" s="22"/>
      <c r="E97" s="23"/>
      <c r="F97" s="24"/>
      <c r="G97" s="24"/>
      <c r="H97" s="25"/>
      <c r="I97" s="26"/>
      <c r="M97" s="6">
        <v>89</v>
      </c>
      <c r="N97" s="6">
        <v>155</v>
      </c>
    </row>
    <row r="98" spans="1:14" ht="38.25" customHeight="1" x14ac:dyDescent="0.25">
      <c r="A98" s="32"/>
      <c r="B98" s="28" t="s">
        <v>25</v>
      </c>
      <c r="C98" s="29"/>
      <c r="E98" s="30"/>
      <c r="F98" s="30"/>
      <c r="G98" s="198" t="s">
        <v>26</v>
      </c>
      <c r="H98" s="198"/>
      <c r="I98" s="31"/>
      <c r="M98" s="6">
        <v>90</v>
      </c>
      <c r="N98" s="6">
        <v>156</v>
      </c>
    </row>
    <row r="99" spans="1:14" x14ac:dyDescent="0.25">
      <c r="A99" s="32"/>
      <c r="B99" s="51"/>
      <c r="C99" s="29"/>
      <c r="D99" s="29"/>
      <c r="E99" s="23"/>
      <c r="F99" s="24"/>
      <c r="G99" s="204"/>
      <c r="H99" s="204"/>
      <c r="I99" s="31"/>
      <c r="M99" s="6">
        <v>91</v>
      </c>
      <c r="N99" s="6">
        <v>157</v>
      </c>
    </row>
    <row r="100" spans="1:14" x14ac:dyDescent="0.25">
      <c r="A100" s="32"/>
      <c r="B100" s="52"/>
      <c r="C100" s="29"/>
      <c r="D100" s="183" t="s">
        <v>27</v>
      </c>
      <c r="E100" s="183"/>
      <c r="F100" s="23"/>
      <c r="G100" s="199"/>
      <c r="H100" s="199"/>
      <c r="I100" s="31"/>
      <c r="M100" s="6">
        <v>92</v>
      </c>
      <c r="N100" s="6">
        <v>158</v>
      </c>
    </row>
    <row r="101" spans="1:14" x14ac:dyDescent="0.25">
      <c r="A101" s="160"/>
      <c r="B101" s="158"/>
      <c r="F101" s="24"/>
      <c r="G101" s="25"/>
      <c r="I101" s="31"/>
      <c r="M101" s="6">
        <v>93</v>
      </c>
      <c r="N101" s="6">
        <v>159</v>
      </c>
    </row>
    <row r="102" spans="1:14" ht="15.75" x14ac:dyDescent="0.25">
      <c r="A102" s="179"/>
      <c r="B102" s="180"/>
      <c r="C102" s="180"/>
      <c r="D102" s="180"/>
      <c r="E102" s="180"/>
      <c r="F102" s="33"/>
      <c r="G102" s="33"/>
      <c r="H102" s="33"/>
      <c r="I102" s="34"/>
      <c r="M102" s="6">
        <v>94</v>
      </c>
      <c r="N102" s="6">
        <v>160</v>
      </c>
    </row>
    <row r="103" spans="1:14" x14ac:dyDescent="0.25">
      <c r="A103" s="10"/>
      <c r="G103" s="24"/>
      <c r="M103" s="6">
        <v>95</v>
      </c>
      <c r="N103" s="6">
        <v>161</v>
      </c>
    </row>
    <row r="104" spans="1:14" x14ac:dyDescent="0.25">
      <c r="A104" s="10"/>
      <c r="M104" s="6">
        <v>96</v>
      </c>
      <c r="N104" s="6">
        <v>162</v>
      </c>
    </row>
    <row r="105" spans="1:14" x14ac:dyDescent="0.25">
      <c r="A105" s="181" t="s">
        <v>28</v>
      </c>
      <c r="B105" s="181"/>
      <c r="C105" s="181"/>
      <c r="D105" s="181"/>
      <c r="E105" s="181"/>
      <c r="F105" s="181"/>
      <c r="G105" s="181"/>
      <c r="H105" s="181"/>
      <c r="I105" s="181"/>
      <c r="M105" s="6">
        <v>97</v>
      </c>
      <c r="N105" s="6">
        <v>163</v>
      </c>
    </row>
    <row r="106" spans="1:14" x14ac:dyDescent="0.25">
      <c r="A106" s="184" t="s">
        <v>1159</v>
      </c>
      <c r="B106" s="184"/>
      <c r="C106" s="184"/>
      <c r="D106" s="184"/>
      <c r="E106" s="184"/>
      <c r="F106" s="184"/>
      <c r="G106" s="184"/>
      <c r="H106" s="184"/>
      <c r="I106" s="184"/>
      <c r="M106" s="6">
        <v>98</v>
      </c>
      <c r="N106" s="6">
        <v>164</v>
      </c>
    </row>
    <row r="107" spans="1:14" ht="43.5" customHeight="1" x14ac:dyDescent="0.25">
      <c r="A107" s="182" t="s">
        <v>29</v>
      </c>
      <c r="B107" s="182"/>
      <c r="C107" s="182"/>
      <c r="D107" s="182"/>
      <c r="E107" s="182"/>
      <c r="F107" s="182"/>
      <c r="G107" s="182"/>
      <c r="H107" s="182"/>
      <c r="I107" s="182"/>
      <c r="M107" s="6">
        <v>99</v>
      </c>
      <c r="N107" s="6">
        <v>165</v>
      </c>
    </row>
    <row r="108" spans="1:14" x14ac:dyDescent="0.25">
      <c r="M108" s="6">
        <v>100</v>
      </c>
      <c r="N108" s="6">
        <v>166</v>
      </c>
    </row>
    <row r="109" spans="1:14" x14ac:dyDescent="0.25">
      <c r="M109" s="6">
        <v>101</v>
      </c>
      <c r="N109" s="6">
        <v>167</v>
      </c>
    </row>
    <row r="110" spans="1:14" x14ac:dyDescent="0.25">
      <c r="M110" s="6">
        <v>102</v>
      </c>
      <c r="N110" s="6">
        <v>168</v>
      </c>
    </row>
    <row r="111" spans="1:14" x14ac:dyDescent="0.25">
      <c r="M111" s="6">
        <v>103</v>
      </c>
      <c r="N111" s="6">
        <v>169</v>
      </c>
    </row>
    <row r="112" spans="1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D100:E100"/>
    <mergeCell ref="A102:E102"/>
    <mergeCell ref="A105:I105"/>
    <mergeCell ref="A2:I2"/>
    <mergeCell ref="A5:I5"/>
    <mergeCell ref="A86:G86"/>
    <mergeCell ref="A88:I88"/>
    <mergeCell ref="A89:I89"/>
    <mergeCell ref="G99:H99"/>
    <mergeCell ref="A107:I107"/>
    <mergeCell ref="A90:B90"/>
    <mergeCell ref="A91:B91"/>
    <mergeCell ref="A95:I95"/>
    <mergeCell ref="A92:B92"/>
    <mergeCell ref="E92:I92"/>
    <mergeCell ref="A93:B93"/>
    <mergeCell ref="E93:I93"/>
    <mergeCell ref="A94:B94"/>
    <mergeCell ref="E94:I94"/>
    <mergeCell ref="A96:B96"/>
    <mergeCell ref="E96:I96"/>
    <mergeCell ref="A106:I106"/>
    <mergeCell ref="G98:H98"/>
    <mergeCell ref="G100:H100"/>
    <mergeCell ref="A101:B101"/>
  </mergeCells>
  <dataValidations count="4">
    <dataValidation type="list" allowBlank="1" showInputMessage="1" showErrorMessage="1" promptTitle="Листа" prompt="Изаберите гарантни рок" sqref="D94">
      <formula1>$M$32:$M$128</formula1>
    </dataValidation>
    <dataValidation type="list" allowBlank="1" showInputMessage="1" showErrorMessage="1" promptTitle="Листа" prompt="Изаберите рок испоруке" sqref="D93">
      <formula1>$L$32:$L$61</formula1>
    </dataValidation>
    <dataValidation type="list" allowBlank="1" showInputMessage="1" showErrorMessage="1" promptTitle="Листа" prompt="Изаберите рок плаћања" sqref="D92">
      <formula1>$K$32:$K$62</formula1>
    </dataValidation>
    <dataValidation type="list" allowBlank="1" showInputMessage="1" showErrorMessage="1" promptTitle="Листа" prompt="Изаберите рок важења понуде" sqref="D96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ignoredErrors>
    <ignoredError sqref="A8:I86 C90:C91 A7:E7 G7:I7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3" t="s">
        <v>5</v>
      </c>
      <c r="B5" s="213"/>
      <c r="C5" s="213"/>
      <c r="D5" s="213"/>
      <c r="E5" s="213"/>
      <c r="F5" s="213"/>
      <c r="G5" s="213"/>
      <c r="H5" s="213"/>
      <c r="I5" s="213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55.5" customHeight="1" x14ac:dyDescent="0.25">
      <c r="A7" s="12">
        <v>1</v>
      </c>
      <c r="B7" s="13" t="s">
        <v>438</v>
      </c>
      <c r="C7" s="91"/>
      <c r="D7" s="12" t="s">
        <v>70</v>
      </c>
      <c r="E7" s="12">
        <v>1</v>
      </c>
      <c r="F7" s="92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0" customHeight="1" x14ac:dyDescent="0.25">
      <c r="A8" s="12">
        <v>2</v>
      </c>
      <c r="B8" s="13" t="s">
        <v>439</v>
      </c>
      <c r="C8" s="91"/>
      <c r="D8" s="12" t="s">
        <v>70</v>
      </c>
      <c r="E8" s="12">
        <v>1</v>
      </c>
      <c r="F8" s="92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62.25" customHeight="1" x14ac:dyDescent="0.25">
      <c r="A9" s="12">
        <v>3</v>
      </c>
      <c r="B9" s="13" t="s">
        <v>440</v>
      </c>
      <c r="C9" s="91"/>
      <c r="D9" s="12" t="s">
        <v>70</v>
      </c>
      <c r="E9" s="12">
        <v>1</v>
      </c>
      <c r="F9" s="92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39.75" customHeight="1" x14ac:dyDescent="0.25">
      <c r="A10" s="12">
        <v>4</v>
      </c>
      <c r="B10" s="13" t="s">
        <v>441</v>
      </c>
      <c r="C10" s="91"/>
      <c r="D10" s="12" t="s">
        <v>70</v>
      </c>
      <c r="E10" s="12">
        <v>1</v>
      </c>
      <c r="F10" s="92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38.25" customHeight="1" x14ac:dyDescent="0.25">
      <c r="A11" s="12">
        <v>5</v>
      </c>
      <c r="B11" s="13" t="s">
        <v>442</v>
      </c>
      <c r="C11" s="91"/>
      <c r="D11" s="12" t="s">
        <v>70</v>
      </c>
      <c r="E11" s="12">
        <v>8</v>
      </c>
      <c r="F11" s="92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39.75" customHeight="1" x14ac:dyDescent="0.25">
      <c r="A12" s="12">
        <v>6</v>
      </c>
      <c r="B12" s="13" t="s">
        <v>443</v>
      </c>
      <c r="C12" s="91"/>
      <c r="D12" s="12" t="s">
        <v>70</v>
      </c>
      <c r="E12" s="12">
        <v>1</v>
      </c>
      <c r="F12" s="92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9.75" customHeight="1" x14ac:dyDescent="0.25">
      <c r="A13" s="12">
        <v>7</v>
      </c>
      <c r="B13" s="13" t="s">
        <v>444</v>
      </c>
      <c r="C13" s="91"/>
      <c r="D13" s="12" t="s">
        <v>70</v>
      </c>
      <c r="E13" s="12">
        <v>1</v>
      </c>
      <c r="F13" s="92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41.25" customHeight="1" x14ac:dyDescent="0.25">
      <c r="A14" s="12">
        <v>8</v>
      </c>
      <c r="B14" s="13" t="s">
        <v>445</v>
      </c>
      <c r="C14" s="91"/>
      <c r="D14" s="12" t="s">
        <v>70</v>
      </c>
      <c r="E14" s="12">
        <v>20</v>
      </c>
      <c r="F14" s="92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39.75" customHeight="1" x14ac:dyDescent="0.25">
      <c r="A15" s="12">
        <v>9</v>
      </c>
      <c r="B15" s="13" t="s">
        <v>446</v>
      </c>
      <c r="C15" s="91"/>
      <c r="D15" s="12" t="s">
        <v>70</v>
      </c>
      <c r="E15" s="12">
        <v>1</v>
      </c>
      <c r="F15" s="92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63.75" customHeight="1" x14ac:dyDescent="0.25">
      <c r="A16" s="12">
        <v>10</v>
      </c>
      <c r="B16" s="13" t="s">
        <v>447</v>
      </c>
      <c r="C16" s="91"/>
      <c r="D16" s="12" t="s">
        <v>70</v>
      </c>
      <c r="E16" s="12">
        <v>1</v>
      </c>
      <c r="F16" s="92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66" customHeight="1" x14ac:dyDescent="0.25">
      <c r="A17" s="12">
        <v>11</v>
      </c>
      <c r="B17" s="13" t="s">
        <v>448</v>
      </c>
      <c r="C17" s="91"/>
      <c r="D17" s="12" t="s">
        <v>70</v>
      </c>
      <c r="E17" s="12">
        <v>1</v>
      </c>
      <c r="F17" s="92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65.25" customHeight="1" x14ac:dyDescent="0.25">
      <c r="A18" s="12">
        <v>12</v>
      </c>
      <c r="B18" s="13" t="s">
        <v>449</v>
      </c>
      <c r="C18" s="91"/>
      <c r="D18" s="12" t="s">
        <v>70</v>
      </c>
      <c r="E18" s="12">
        <v>1</v>
      </c>
      <c r="F18" s="92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42" customHeight="1" x14ac:dyDescent="0.25">
      <c r="A19" s="12">
        <v>13</v>
      </c>
      <c r="B19" s="13" t="s">
        <v>450</v>
      </c>
      <c r="C19" s="91"/>
      <c r="D19" s="12" t="s">
        <v>70</v>
      </c>
      <c r="E19" s="12">
        <v>1</v>
      </c>
      <c r="F19" s="92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38.25" customHeight="1" x14ac:dyDescent="0.25">
      <c r="A20" s="12">
        <v>14</v>
      </c>
      <c r="B20" s="13" t="s">
        <v>451</v>
      </c>
      <c r="C20" s="91"/>
      <c r="D20" s="12" t="s">
        <v>70</v>
      </c>
      <c r="E20" s="12">
        <v>1</v>
      </c>
      <c r="F20" s="92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65.25" customHeight="1" x14ac:dyDescent="0.25">
      <c r="A21" s="12">
        <v>15</v>
      </c>
      <c r="B21" s="13" t="s">
        <v>452</v>
      </c>
      <c r="C21" s="91"/>
      <c r="D21" s="12" t="s">
        <v>70</v>
      </c>
      <c r="E21" s="12">
        <v>40</v>
      </c>
      <c r="F21" s="92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63.75" customHeight="1" x14ac:dyDescent="0.25">
      <c r="A22" s="12">
        <v>16</v>
      </c>
      <c r="B22" s="13" t="s">
        <v>453</v>
      </c>
      <c r="C22" s="91"/>
      <c r="D22" s="12" t="s">
        <v>70</v>
      </c>
      <c r="E22" s="12">
        <v>1</v>
      </c>
      <c r="F22" s="92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65.25" customHeight="1" x14ac:dyDescent="0.25">
      <c r="A23" s="12">
        <v>17</v>
      </c>
      <c r="B23" s="13" t="s">
        <v>454</v>
      </c>
      <c r="C23" s="91"/>
      <c r="D23" s="12" t="s">
        <v>70</v>
      </c>
      <c r="E23" s="12">
        <v>1</v>
      </c>
      <c r="F23" s="92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31.5" customHeight="1" x14ac:dyDescent="0.25">
      <c r="A24" s="12">
        <v>18</v>
      </c>
      <c r="B24" s="13" t="s">
        <v>455</v>
      </c>
      <c r="C24" s="91"/>
      <c r="D24" s="12" t="s">
        <v>70</v>
      </c>
      <c r="E24" s="12">
        <v>1</v>
      </c>
      <c r="F24" s="92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30" customHeight="1" x14ac:dyDescent="0.25">
      <c r="A25" s="12">
        <v>19</v>
      </c>
      <c r="B25" s="13" t="s">
        <v>456</v>
      </c>
      <c r="C25" s="91"/>
      <c r="D25" s="12" t="s">
        <v>70</v>
      </c>
      <c r="E25" s="12">
        <v>1</v>
      </c>
      <c r="F25" s="92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38.25" customHeight="1" x14ac:dyDescent="0.25">
      <c r="A26" s="12">
        <v>20</v>
      </c>
      <c r="B26" s="13" t="s">
        <v>457</v>
      </c>
      <c r="C26" s="91"/>
      <c r="D26" s="12" t="s">
        <v>70</v>
      </c>
      <c r="E26" s="12">
        <v>1</v>
      </c>
      <c r="F26" s="92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55.5" customHeight="1" x14ac:dyDescent="0.25">
      <c r="A27" s="12">
        <v>21</v>
      </c>
      <c r="B27" s="13" t="s">
        <v>458</v>
      </c>
      <c r="C27" s="91"/>
      <c r="D27" s="12" t="s">
        <v>70</v>
      </c>
      <c r="E27" s="12">
        <v>1</v>
      </c>
      <c r="F27" s="92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26.25" customHeight="1" x14ac:dyDescent="0.25">
      <c r="A28" s="12">
        <v>22</v>
      </c>
      <c r="B28" s="13" t="s">
        <v>459</v>
      </c>
      <c r="C28" s="91"/>
      <c r="D28" s="12" t="s">
        <v>70</v>
      </c>
      <c r="E28" s="12">
        <v>1</v>
      </c>
      <c r="F28" s="92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30" customHeight="1" x14ac:dyDescent="0.25">
      <c r="A29" s="12">
        <v>23</v>
      </c>
      <c r="B29" s="13" t="s">
        <v>460</v>
      </c>
      <c r="C29" s="91"/>
      <c r="D29" s="12" t="s">
        <v>70</v>
      </c>
      <c r="E29" s="12">
        <v>1</v>
      </c>
      <c r="F29" s="92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5.5" customHeight="1" x14ac:dyDescent="0.25">
      <c r="A30" s="12">
        <v>24</v>
      </c>
      <c r="B30" s="13" t="s">
        <v>461</v>
      </c>
      <c r="C30" s="91"/>
      <c r="D30" s="12" t="s">
        <v>70</v>
      </c>
      <c r="E30" s="12">
        <v>1</v>
      </c>
      <c r="F30" s="92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30" customHeight="1" x14ac:dyDescent="0.25">
      <c r="A31" s="12">
        <v>25</v>
      </c>
      <c r="B31" s="13" t="s">
        <v>462</v>
      </c>
      <c r="C31" s="91"/>
      <c r="D31" s="12" t="s">
        <v>70</v>
      </c>
      <c r="E31" s="12">
        <v>1</v>
      </c>
      <c r="F31" s="92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84" x14ac:dyDescent="0.25">
      <c r="A32" s="12">
        <v>26</v>
      </c>
      <c r="B32" s="13" t="s">
        <v>463</v>
      </c>
      <c r="C32" s="91"/>
      <c r="D32" s="12" t="s">
        <v>70</v>
      </c>
      <c r="E32" s="12">
        <v>20</v>
      </c>
      <c r="F32" s="92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36" x14ac:dyDescent="0.25">
      <c r="A33" s="12">
        <v>27</v>
      </c>
      <c r="B33" s="13" t="s">
        <v>464</v>
      </c>
      <c r="C33" s="91"/>
      <c r="D33" s="12" t="s">
        <v>70</v>
      </c>
      <c r="E33" s="12">
        <v>3</v>
      </c>
      <c r="F33" s="92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9.25" customHeight="1" x14ac:dyDescent="0.25">
      <c r="A34" s="12">
        <v>28</v>
      </c>
      <c r="B34" s="13" t="s">
        <v>465</v>
      </c>
      <c r="C34" s="91"/>
      <c r="D34" s="12" t="s">
        <v>70</v>
      </c>
      <c r="E34" s="12">
        <v>1</v>
      </c>
      <c r="F34" s="92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39.75" customHeight="1" x14ac:dyDescent="0.25">
      <c r="A35" s="12">
        <v>29</v>
      </c>
      <c r="B35" s="13" t="s">
        <v>466</v>
      </c>
      <c r="C35" s="91"/>
      <c r="D35" s="12" t="s">
        <v>70</v>
      </c>
      <c r="E35" s="12">
        <v>1</v>
      </c>
      <c r="F35" s="92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57.75" customHeight="1" x14ac:dyDescent="0.25">
      <c r="A36" s="12">
        <v>30</v>
      </c>
      <c r="B36" s="13" t="s">
        <v>467</v>
      </c>
      <c r="C36" s="91"/>
      <c r="D36" s="12" t="s">
        <v>70</v>
      </c>
      <c r="E36" s="12">
        <v>1</v>
      </c>
      <c r="F36" s="92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42" customHeight="1" x14ac:dyDescent="0.25">
      <c r="A37" s="12">
        <v>31</v>
      </c>
      <c r="B37" s="13" t="s">
        <v>468</v>
      </c>
      <c r="C37" s="91"/>
      <c r="D37" s="12" t="s">
        <v>70</v>
      </c>
      <c r="E37" s="12">
        <v>1</v>
      </c>
      <c r="F37" s="92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43.5" customHeight="1" x14ac:dyDescent="0.25">
      <c r="A38" s="12">
        <v>32</v>
      </c>
      <c r="B38" s="13" t="s">
        <v>469</v>
      </c>
      <c r="C38" s="91"/>
      <c r="D38" s="12" t="s">
        <v>70</v>
      </c>
      <c r="E38" s="12">
        <v>1</v>
      </c>
      <c r="F38" s="92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39.75" customHeight="1" x14ac:dyDescent="0.25">
      <c r="A39" s="12">
        <v>33</v>
      </c>
      <c r="B39" s="13" t="s">
        <v>470</v>
      </c>
      <c r="C39" s="91"/>
      <c r="D39" s="12" t="s">
        <v>70</v>
      </c>
      <c r="E39" s="12">
        <v>1</v>
      </c>
      <c r="F39" s="92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84" x14ac:dyDescent="0.25">
      <c r="A40" s="12">
        <v>34</v>
      </c>
      <c r="B40" s="13" t="s">
        <v>471</v>
      </c>
      <c r="C40" s="91"/>
      <c r="D40" s="12" t="s">
        <v>70</v>
      </c>
      <c r="E40" s="12">
        <v>1</v>
      </c>
      <c r="F40" s="92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84" x14ac:dyDescent="0.25">
      <c r="A41" s="12">
        <v>35</v>
      </c>
      <c r="B41" s="13" t="s">
        <v>472</v>
      </c>
      <c r="C41" s="91"/>
      <c r="D41" s="12" t="s">
        <v>70</v>
      </c>
      <c r="E41" s="12">
        <v>1</v>
      </c>
      <c r="F41" s="92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84" x14ac:dyDescent="0.25">
      <c r="A42" s="12">
        <v>36</v>
      </c>
      <c r="B42" s="13" t="s">
        <v>473</v>
      </c>
      <c r="C42" s="91"/>
      <c r="D42" s="12" t="s">
        <v>70</v>
      </c>
      <c r="E42" s="12">
        <v>1</v>
      </c>
      <c r="F42" s="92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30" customHeight="1" x14ac:dyDescent="0.25">
      <c r="A43" s="12">
        <v>37</v>
      </c>
      <c r="B43" s="13" t="s">
        <v>474</v>
      </c>
      <c r="C43" s="91"/>
      <c r="D43" s="12" t="s">
        <v>70</v>
      </c>
      <c r="E43" s="12">
        <v>1</v>
      </c>
      <c r="F43" s="92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29.25" customHeight="1" x14ac:dyDescent="0.25">
      <c r="A44" s="12">
        <v>38</v>
      </c>
      <c r="B44" s="13" t="s">
        <v>475</v>
      </c>
      <c r="C44" s="91"/>
      <c r="D44" s="12" t="s">
        <v>70</v>
      </c>
      <c r="E44" s="12">
        <v>1</v>
      </c>
      <c r="F44" s="92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27.75" customHeight="1" x14ac:dyDescent="0.25">
      <c r="A45" s="12">
        <v>39</v>
      </c>
      <c r="B45" s="13" t="s">
        <v>476</v>
      </c>
      <c r="C45" s="91"/>
      <c r="D45" s="12" t="s">
        <v>70</v>
      </c>
      <c r="E45" s="12">
        <v>1</v>
      </c>
      <c r="F45" s="92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33.75" customHeight="1" x14ac:dyDescent="0.25">
      <c r="A46" s="12">
        <v>40</v>
      </c>
      <c r="B46" s="13" t="s">
        <v>477</v>
      </c>
      <c r="C46" s="91"/>
      <c r="D46" s="12" t="s">
        <v>70</v>
      </c>
      <c r="E46" s="12">
        <v>1</v>
      </c>
      <c r="F46" s="92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45" customHeight="1" x14ac:dyDescent="0.25">
      <c r="A47" s="12">
        <v>41</v>
      </c>
      <c r="B47" s="13" t="s">
        <v>478</v>
      </c>
      <c r="C47" s="91"/>
      <c r="D47" s="12" t="s">
        <v>70</v>
      </c>
      <c r="E47" s="12">
        <v>1</v>
      </c>
      <c r="F47" s="92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39.75" customHeight="1" x14ac:dyDescent="0.25">
      <c r="A48" s="12">
        <v>42</v>
      </c>
      <c r="B48" s="13" t="s">
        <v>479</v>
      </c>
      <c r="C48" s="91"/>
      <c r="D48" s="12" t="s">
        <v>70</v>
      </c>
      <c r="E48" s="12">
        <v>1</v>
      </c>
      <c r="F48" s="92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42" customHeight="1" x14ac:dyDescent="0.25">
      <c r="A49" s="12">
        <v>43</v>
      </c>
      <c r="B49" s="13" t="s">
        <v>480</v>
      </c>
      <c r="C49" s="91"/>
      <c r="D49" s="12" t="s">
        <v>70</v>
      </c>
      <c r="E49" s="12">
        <v>1</v>
      </c>
      <c r="F49" s="92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29.25" customHeight="1" x14ac:dyDescent="0.25">
      <c r="A50" s="12">
        <v>44</v>
      </c>
      <c r="B50" s="13" t="s">
        <v>481</v>
      </c>
      <c r="C50" s="91"/>
      <c r="D50" s="12" t="s">
        <v>70</v>
      </c>
      <c r="E50" s="12">
        <v>1</v>
      </c>
      <c r="F50" s="92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31.5" customHeight="1" x14ac:dyDescent="0.25">
      <c r="A51" s="12">
        <v>45</v>
      </c>
      <c r="B51" s="13" t="s">
        <v>482</v>
      </c>
      <c r="C51" s="91"/>
      <c r="D51" s="12" t="s">
        <v>70</v>
      </c>
      <c r="E51" s="12">
        <v>1</v>
      </c>
      <c r="F51" s="92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31.5" customHeight="1" x14ac:dyDescent="0.25">
      <c r="A52" s="12">
        <v>46</v>
      </c>
      <c r="B52" s="13" t="s">
        <v>483</v>
      </c>
      <c r="C52" s="91"/>
      <c r="D52" s="12" t="s">
        <v>70</v>
      </c>
      <c r="E52" s="12">
        <v>1</v>
      </c>
      <c r="F52" s="92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7.75" customHeight="1" x14ac:dyDescent="0.25">
      <c r="A53" s="12">
        <v>47</v>
      </c>
      <c r="B53" s="13" t="s">
        <v>484</v>
      </c>
      <c r="C53" s="91"/>
      <c r="D53" s="12" t="s">
        <v>70</v>
      </c>
      <c r="E53" s="12">
        <v>1</v>
      </c>
      <c r="F53" s="92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33.75" customHeight="1" x14ac:dyDescent="0.25">
      <c r="A54" s="12">
        <v>48</v>
      </c>
      <c r="B54" s="13" t="s">
        <v>485</v>
      </c>
      <c r="C54" s="91"/>
      <c r="D54" s="12" t="s">
        <v>70</v>
      </c>
      <c r="E54" s="12">
        <v>1</v>
      </c>
      <c r="F54" s="92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36.75" customHeight="1" x14ac:dyDescent="0.25">
      <c r="A55" s="12">
        <v>49</v>
      </c>
      <c r="B55" s="13" t="s">
        <v>486</v>
      </c>
      <c r="C55" s="91"/>
      <c r="D55" s="12" t="s">
        <v>70</v>
      </c>
      <c r="E55" s="12">
        <v>1</v>
      </c>
      <c r="F55" s="92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33" customHeight="1" x14ac:dyDescent="0.25">
      <c r="A56" s="12">
        <v>50</v>
      </c>
      <c r="B56" s="13" t="s">
        <v>487</v>
      </c>
      <c r="C56" s="91"/>
      <c r="D56" s="12" t="s">
        <v>70</v>
      </c>
      <c r="E56" s="12">
        <v>1</v>
      </c>
      <c r="F56" s="92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34.5" customHeight="1" x14ac:dyDescent="0.25">
      <c r="A57" s="12">
        <v>51</v>
      </c>
      <c r="B57" s="13" t="s">
        <v>488</v>
      </c>
      <c r="C57" s="91"/>
      <c r="D57" s="12" t="s">
        <v>70</v>
      </c>
      <c r="E57" s="12">
        <v>1</v>
      </c>
      <c r="F57" s="92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30.75" customHeight="1" x14ac:dyDescent="0.25">
      <c r="A58" s="12">
        <v>52</v>
      </c>
      <c r="B58" s="13" t="s">
        <v>489</v>
      </c>
      <c r="C58" s="91"/>
      <c r="D58" s="12" t="s">
        <v>70</v>
      </c>
      <c r="E58" s="12">
        <v>1</v>
      </c>
      <c r="F58" s="92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89.25" customHeight="1" x14ac:dyDescent="0.25">
      <c r="A59" s="12">
        <v>53</v>
      </c>
      <c r="B59" s="13" t="s">
        <v>490</v>
      </c>
      <c r="C59" s="91"/>
      <c r="D59" s="12" t="s">
        <v>70</v>
      </c>
      <c r="E59" s="12">
        <v>1</v>
      </c>
      <c r="F59" s="92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45" customHeight="1" x14ac:dyDescent="0.25">
      <c r="A60" s="12">
        <v>54</v>
      </c>
      <c r="B60" s="13" t="s">
        <v>491</v>
      </c>
      <c r="C60" s="91"/>
      <c r="D60" s="12" t="s">
        <v>70</v>
      </c>
      <c r="E60" s="12">
        <v>1</v>
      </c>
      <c r="F60" s="92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72" x14ac:dyDescent="0.25">
      <c r="A61" s="12">
        <v>55</v>
      </c>
      <c r="B61" s="13" t="s">
        <v>492</v>
      </c>
      <c r="C61" s="91"/>
      <c r="D61" s="12" t="s">
        <v>70</v>
      </c>
      <c r="E61" s="12">
        <v>1</v>
      </c>
      <c r="F61" s="92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72" x14ac:dyDescent="0.25">
      <c r="A62" s="12">
        <v>56</v>
      </c>
      <c r="B62" s="13" t="s">
        <v>493</v>
      </c>
      <c r="C62" s="91"/>
      <c r="D62" s="12" t="s">
        <v>70</v>
      </c>
      <c r="E62" s="12">
        <v>2</v>
      </c>
      <c r="F62" s="92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ht="66" customHeight="1" x14ac:dyDescent="0.25">
      <c r="A63" s="12">
        <v>57</v>
      </c>
      <c r="B63" s="13" t="s">
        <v>494</v>
      </c>
      <c r="C63" s="91"/>
      <c r="D63" s="12" t="s">
        <v>70</v>
      </c>
      <c r="E63" s="12">
        <v>1</v>
      </c>
      <c r="F63" s="92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ht="54" customHeight="1" x14ac:dyDescent="0.25">
      <c r="A64" s="12">
        <v>58</v>
      </c>
      <c r="B64" s="13" t="s">
        <v>495</v>
      </c>
      <c r="C64" s="91"/>
      <c r="D64" s="12" t="s">
        <v>70</v>
      </c>
      <c r="E64" s="12">
        <v>1</v>
      </c>
      <c r="F64" s="92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66" customHeight="1" x14ac:dyDescent="0.25">
      <c r="A65" s="12">
        <v>59</v>
      </c>
      <c r="B65" s="13" t="s">
        <v>496</v>
      </c>
      <c r="C65" s="91"/>
      <c r="D65" s="12" t="s">
        <v>70</v>
      </c>
      <c r="E65" s="12">
        <v>1</v>
      </c>
      <c r="F65" s="92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 s="6">
        <v>57</v>
      </c>
      <c r="N65" s="6">
        <v>123</v>
      </c>
    </row>
    <row r="66" spans="1:14" ht="81" customHeight="1" x14ac:dyDescent="0.25">
      <c r="A66" s="12">
        <v>60</v>
      </c>
      <c r="B66" s="13" t="s">
        <v>497</v>
      </c>
      <c r="C66" s="91"/>
      <c r="D66" s="12" t="s">
        <v>70</v>
      </c>
      <c r="E66" s="12">
        <v>1</v>
      </c>
      <c r="F66" s="92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 s="6">
        <v>58</v>
      </c>
      <c r="N66" s="6">
        <v>124</v>
      </c>
    </row>
    <row r="67" spans="1:14" x14ac:dyDescent="0.25">
      <c r="A67" s="191" t="s">
        <v>23</v>
      </c>
      <c r="B67" s="191"/>
      <c r="C67" s="191"/>
      <c r="D67" s="191"/>
      <c r="E67" s="191"/>
      <c r="F67" s="191"/>
      <c r="G67" s="191"/>
      <c r="H67" s="53">
        <f>SUM(H7:H66)</f>
        <v>0</v>
      </c>
      <c r="I67" s="53">
        <f>SUM(I7:I66)</f>
        <v>0</v>
      </c>
      <c r="M67" s="6">
        <v>59</v>
      </c>
      <c r="N67" s="6">
        <v>125</v>
      </c>
    </row>
    <row r="68" spans="1:14" x14ac:dyDescent="0.25">
      <c r="A68" s="10"/>
      <c r="M68" s="6">
        <v>60</v>
      </c>
      <c r="N68" s="6">
        <v>126</v>
      </c>
    </row>
    <row r="69" spans="1:14" x14ac:dyDescent="0.25">
      <c r="A69" s="214" t="s">
        <v>43</v>
      </c>
      <c r="B69" s="214"/>
      <c r="C69" s="214"/>
      <c r="D69" s="214"/>
      <c r="E69" s="214"/>
      <c r="F69" s="214"/>
      <c r="G69" s="214"/>
      <c r="H69" s="214"/>
      <c r="I69" s="214"/>
      <c r="M69" s="6">
        <v>61</v>
      </c>
      <c r="N69" s="6">
        <v>127</v>
      </c>
    </row>
    <row r="70" spans="1:14" ht="15" customHeight="1" x14ac:dyDescent="0.25">
      <c r="A70" s="186"/>
      <c r="B70" s="187"/>
      <c r="C70" s="187"/>
      <c r="D70" s="187"/>
      <c r="E70" s="187"/>
      <c r="F70" s="187"/>
      <c r="G70" s="187"/>
      <c r="H70" s="187"/>
      <c r="I70" s="188"/>
      <c r="M70" s="6">
        <v>62</v>
      </c>
      <c r="N70" s="6">
        <v>128</v>
      </c>
    </row>
    <row r="71" spans="1:14" ht="25.5" customHeight="1" x14ac:dyDescent="0.25">
      <c r="A71" s="192" t="s">
        <v>31</v>
      </c>
      <c r="B71" s="193"/>
      <c r="C71" s="54">
        <f>H67</f>
        <v>0</v>
      </c>
      <c r="D71" s="17" t="s">
        <v>33</v>
      </c>
      <c r="E71" s="17"/>
      <c r="F71" s="17"/>
      <c r="G71" s="18"/>
      <c r="H71" s="18"/>
      <c r="I71" s="19"/>
      <c r="M71" s="6">
        <v>63</v>
      </c>
      <c r="N71" s="6">
        <v>129</v>
      </c>
    </row>
    <row r="72" spans="1:14" ht="25.5" customHeight="1" x14ac:dyDescent="0.25">
      <c r="A72" s="192" t="s">
        <v>31</v>
      </c>
      <c r="B72" s="193"/>
      <c r="C72" s="54">
        <f>I67</f>
        <v>0</v>
      </c>
      <c r="D72" s="17" t="s">
        <v>32</v>
      </c>
      <c r="E72" s="17"/>
      <c r="F72" s="17"/>
      <c r="G72" s="18"/>
      <c r="H72" s="18"/>
      <c r="I72" s="19"/>
      <c r="M72" s="6">
        <v>64</v>
      </c>
      <c r="N72" s="6">
        <v>130</v>
      </c>
    </row>
    <row r="73" spans="1:14" ht="33" customHeight="1" x14ac:dyDescent="0.25">
      <c r="A73" s="194" t="s">
        <v>56</v>
      </c>
      <c r="B73" s="195"/>
      <c r="C73" s="20" t="s">
        <v>55</v>
      </c>
      <c r="D73" s="43"/>
      <c r="E73" s="196" t="s">
        <v>60</v>
      </c>
      <c r="F73" s="196"/>
      <c r="G73" s="196"/>
      <c r="H73" s="196"/>
      <c r="I73" s="197"/>
      <c r="M73" s="6">
        <v>65</v>
      </c>
      <c r="N73" s="6">
        <v>131</v>
      </c>
    </row>
    <row r="74" spans="1:14" ht="26.25" customHeight="1" x14ac:dyDescent="0.25">
      <c r="A74" s="192" t="s">
        <v>57</v>
      </c>
      <c r="B74" s="193"/>
      <c r="C74" s="20" t="s">
        <v>58</v>
      </c>
      <c r="D74" s="43"/>
      <c r="E74" s="196" t="s">
        <v>59</v>
      </c>
      <c r="F74" s="196"/>
      <c r="G74" s="196"/>
      <c r="H74" s="196"/>
      <c r="I74" s="197"/>
      <c r="M74" s="6">
        <v>66</v>
      </c>
      <c r="N74" s="6">
        <v>132</v>
      </c>
    </row>
    <row r="75" spans="1:14" ht="26.25" customHeight="1" x14ac:dyDescent="0.25">
      <c r="A75" s="192" t="s">
        <v>61</v>
      </c>
      <c r="B75" s="193"/>
      <c r="C75" s="20" t="s">
        <v>63</v>
      </c>
      <c r="D75" s="43"/>
      <c r="E75" s="196" t="s">
        <v>62</v>
      </c>
      <c r="F75" s="196"/>
      <c r="G75" s="196"/>
      <c r="H75" s="196"/>
      <c r="I75" s="197"/>
      <c r="M75" s="6">
        <v>67</v>
      </c>
      <c r="N75" s="6">
        <v>133</v>
      </c>
    </row>
    <row r="76" spans="1:14" ht="22.5" customHeight="1" x14ac:dyDescent="0.25">
      <c r="A76" s="200" t="s">
        <v>67</v>
      </c>
      <c r="B76" s="200"/>
      <c r="C76" s="200"/>
      <c r="D76" s="200"/>
      <c r="E76" s="200"/>
      <c r="F76" s="200"/>
      <c r="G76" s="200"/>
      <c r="H76" s="200"/>
      <c r="I76" s="200"/>
      <c r="M76" s="6">
        <v>68</v>
      </c>
      <c r="N76" s="6">
        <v>134</v>
      </c>
    </row>
    <row r="77" spans="1:14" ht="26.25" customHeight="1" x14ac:dyDescent="0.25">
      <c r="A77" s="192" t="s">
        <v>64</v>
      </c>
      <c r="B77" s="193"/>
      <c r="C77" s="20" t="s">
        <v>65</v>
      </c>
      <c r="D77" s="43"/>
      <c r="E77" s="196" t="s">
        <v>66</v>
      </c>
      <c r="F77" s="196"/>
      <c r="G77" s="196"/>
      <c r="H77" s="196"/>
      <c r="I77" s="197"/>
      <c r="M77" s="6">
        <v>69</v>
      </c>
      <c r="N77" s="6">
        <v>135</v>
      </c>
    </row>
    <row r="78" spans="1:14" x14ac:dyDescent="0.25">
      <c r="A78" s="21"/>
      <c r="B78" s="22"/>
      <c r="C78" s="23"/>
      <c r="D78" s="22"/>
      <c r="E78" s="23"/>
      <c r="F78" s="24"/>
      <c r="G78" s="24"/>
      <c r="H78" s="25"/>
      <c r="I78" s="26"/>
      <c r="M78" s="6">
        <v>70</v>
      </c>
      <c r="N78" s="6">
        <v>136</v>
      </c>
    </row>
    <row r="79" spans="1:14" ht="38.25" customHeight="1" x14ac:dyDescent="0.25">
      <c r="A79" s="32"/>
      <c r="B79" s="28" t="s">
        <v>25</v>
      </c>
      <c r="C79" s="29"/>
      <c r="E79" s="30"/>
      <c r="F79" s="30"/>
      <c r="G79" s="198" t="s">
        <v>26</v>
      </c>
      <c r="H79" s="198"/>
      <c r="I79" s="31"/>
      <c r="M79" s="6">
        <v>71</v>
      </c>
      <c r="N79" s="6">
        <v>137</v>
      </c>
    </row>
    <row r="80" spans="1:14" x14ac:dyDescent="0.25">
      <c r="A80" s="32"/>
      <c r="B80" s="51"/>
      <c r="C80" s="29"/>
      <c r="D80" s="29"/>
      <c r="E80" s="23"/>
      <c r="F80" s="24"/>
      <c r="G80" s="204"/>
      <c r="H80" s="204"/>
      <c r="I80" s="31"/>
      <c r="M80" s="6">
        <v>72</v>
      </c>
      <c r="N80" s="6">
        <v>138</v>
      </c>
    </row>
    <row r="81" spans="1:14" x14ac:dyDescent="0.25">
      <c r="A81" s="32"/>
      <c r="B81" s="52"/>
      <c r="C81" s="29"/>
      <c r="D81" s="183" t="s">
        <v>27</v>
      </c>
      <c r="E81" s="183"/>
      <c r="F81" s="23"/>
      <c r="G81" s="199"/>
      <c r="H81" s="199"/>
      <c r="I81" s="31"/>
      <c r="M81" s="6">
        <v>73</v>
      </c>
      <c r="N81" s="6">
        <v>139</v>
      </c>
    </row>
    <row r="82" spans="1:14" x14ac:dyDescent="0.25">
      <c r="A82" s="160"/>
      <c r="B82" s="158"/>
      <c r="F82" s="24"/>
      <c r="G82" s="25"/>
      <c r="I82" s="31"/>
      <c r="M82" s="6">
        <v>74</v>
      </c>
      <c r="N82" s="6">
        <v>140</v>
      </c>
    </row>
    <row r="83" spans="1:14" ht="15.75" x14ac:dyDescent="0.25">
      <c r="A83" s="179"/>
      <c r="B83" s="180"/>
      <c r="C83" s="180"/>
      <c r="D83" s="180"/>
      <c r="E83" s="180"/>
      <c r="F83" s="33"/>
      <c r="G83" s="33"/>
      <c r="H83" s="33"/>
      <c r="I83" s="34"/>
      <c r="M83" s="6">
        <v>75</v>
      </c>
      <c r="N83" s="6">
        <v>141</v>
      </c>
    </row>
    <row r="84" spans="1:14" x14ac:dyDescent="0.25">
      <c r="A84" s="10"/>
      <c r="G84" s="24"/>
      <c r="M84" s="6">
        <v>76</v>
      </c>
      <c r="N84" s="6">
        <v>142</v>
      </c>
    </row>
    <row r="85" spans="1:14" x14ac:dyDescent="0.25">
      <c r="A85" s="10"/>
      <c r="M85" s="6">
        <v>77</v>
      </c>
      <c r="N85" s="6">
        <v>143</v>
      </c>
    </row>
    <row r="86" spans="1:14" x14ac:dyDescent="0.25">
      <c r="A86" s="181" t="s">
        <v>28</v>
      </c>
      <c r="B86" s="181"/>
      <c r="C86" s="181"/>
      <c r="D86" s="181"/>
      <c r="E86" s="181"/>
      <c r="F86" s="181"/>
      <c r="G86" s="181"/>
      <c r="H86" s="181"/>
      <c r="I86" s="181"/>
      <c r="M86" s="6">
        <v>78</v>
      </c>
      <c r="N86" s="6">
        <v>144</v>
      </c>
    </row>
    <row r="87" spans="1:14" x14ac:dyDescent="0.25">
      <c r="A87" s="184" t="s">
        <v>1159</v>
      </c>
      <c r="B87" s="184"/>
      <c r="C87" s="184"/>
      <c r="D87" s="184"/>
      <c r="E87" s="184"/>
      <c r="F87" s="184"/>
      <c r="G87" s="184"/>
      <c r="H87" s="184"/>
      <c r="I87" s="184"/>
      <c r="M87" s="6">
        <v>79</v>
      </c>
      <c r="N87" s="6">
        <v>145</v>
      </c>
    </row>
    <row r="88" spans="1:14" ht="43.5" customHeight="1" x14ac:dyDescent="0.25">
      <c r="A88" s="182" t="s">
        <v>29</v>
      </c>
      <c r="B88" s="182"/>
      <c r="C88" s="182"/>
      <c r="D88" s="182"/>
      <c r="E88" s="182"/>
      <c r="F88" s="182"/>
      <c r="G88" s="182"/>
      <c r="H88" s="182"/>
      <c r="I88" s="182"/>
      <c r="M88" s="6">
        <v>80</v>
      </c>
      <c r="N88" s="6">
        <v>146</v>
      </c>
    </row>
    <row r="89" spans="1:14" x14ac:dyDescent="0.25">
      <c r="M89" s="6">
        <v>81</v>
      </c>
      <c r="N89" s="6">
        <v>147</v>
      </c>
    </row>
    <row r="90" spans="1:14" x14ac:dyDescent="0.25">
      <c r="M90" s="6">
        <v>82</v>
      </c>
      <c r="N90" s="6">
        <v>148</v>
      </c>
    </row>
    <row r="91" spans="1:14" x14ac:dyDescent="0.25">
      <c r="M91" s="6">
        <v>83</v>
      </c>
      <c r="N91" s="6">
        <v>149</v>
      </c>
    </row>
    <row r="92" spans="1:14" x14ac:dyDescent="0.25">
      <c r="M92" s="6">
        <v>84</v>
      </c>
      <c r="N92" s="6">
        <v>150</v>
      </c>
    </row>
    <row r="93" spans="1:14" x14ac:dyDescent="0.25">
      <c r="M93" s="6">
        <v>85</v>
      </c>
      <c r="N93" s="6">
        <v>151</v>
      </c>
    </row>
    <row r="94" spans="1:14" x14ac:dyDescent="0.25">
      <c r="M94" s="6">
        <v>86</v>
      </c>
      <c r="N94" s="6">
        <v>152</v>
      </c>
    </row>
    <row r="95" spans="1:14" x14ac:dyDescent="0.25">
      <c r="M95" s="6">
        <v>87</v>
      </c>
      <c r="N95" s="6">
        <v>153</v>
      </c>
    </row>
    <row r="96" spans="1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D81:E81"/>
    <mergeCell ref="A83:E83"/>
    <mergeCell ref="A86:I86"/>
    <mergeCell ref="A2:I2"/>
    <mergeCell ref="A5:I5"/>
    <mergeCell ref="A67:G67"/>
    <mergeCell ref="A69:I69"/>
    <mergeCell ref="A70:I70"/>
    <mergeCell ref="G80:H80"/>
    <mergeCell ref="A88:I88"/>
    <mergeCell ref="A71:B71"/>
    <mergeCell ref="A72:B72"/>
    <mergeCell ref="A76:I76"/>
    <mergeCell ref="A73:B73"/>
    <mergeCell ref="E73:I73"/>
    <mergeCell ref="A74:B74"/>
    <mergeCell ref="E74:I74"/>
    <mergeCell ref="A75:B75"/>
    <mergeCell ref="E75:I75"/>
    <mergeCell ref="A77:B77"/>
    <mergeCell ref="E77:I77"/>
    <mergeCell ref="A87:I87"/>
    <mergeCell ref="G79:H79"/>
    <mergeCell ref="G81:H81"/>
    <mergeCell ref="A82:B82"/>
  </mergeCells>
  <dataValidations count="4">
    <dataValidation type="list" allowBlank="1" showInputMessage="1" showErrorMessage="1" promptTitle="Листа" prompt="Изаберите гарантни рок" sqref="D75">
      <formula1>$M$32:$M$128</formula1>
    </dataValidation>
    <dataValidation type="list" allowBlank="1" showInputMessage="1" showErrorMessage="1" promptTitle="Листа" prompt="Изаберите рок испоруке" sqref="D74">
      <formula1>$L$32:$L$61</formula1>
    </dataValidation>
    <dataValidation type="list" allowBlank="1" showInputMessage="1" showErrorMessage="1" promptTitle="Листа" prompt="Изаберите рок плаћања" sqref="D73">
      <formula1>$K$32:$K$62</formula1>
    </dataValidation>
    <dataValidation type="list" allowBlank="1" showInputMessage="1" showErrorMessage="1" promptTitle="Листа" prompt="Изаберите рок важења понуде" sqref="D77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68" max="16383" man="1"/>
  </rowBreaks>
  <ignoredErrors>
    <ignoredError sqref="G7:I66 H67:I67 C71:C7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306"/>
  <sheetViews>
    <sheetView view="pageBreakPreview" zoomScale="110" zoomScaleNormal="6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9.14062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5" t="s">
        <v>6</v>
      </c>
      <c r="B5" s="215"/>
      <c r="C5" s="215"/>
      <c r="D5" s="215"/>
      <c r="E5" s="215"/>
      <c r="F5" s="215"/>
      <c r="G5" s="215"/>
      <c r="H5" s="215"/>
      <c r="I5" s="215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498</v>
      </c>
      <c r="C7" s="49"/>
      <c r="D7" s="12" t="s">
        <v>70</v>
      </c>
      <c r="E7" s="12">
        <v>1</v>
      </c>
      <c r="F7" s="50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499</v>
      </c>
      <c r="C8" s="49"/>
      <c r="D8" s="12" t="s">
        <v>70</v>
      </c>
      <c r="E8" s="12">
        <v>1</v>
      </c>
      <c r="F8" s="50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12">
        <v>3</v>
      </c>
      <c r="B9" s="13" t="s">
        <v>500</v>
      </c>
      <c r="C9" s="49"/>
      <c r="D9" s="12" t="s">
        <v>70</v>
      </c>
      <c r="E9" s="12">
        <v>1</v>
      </c>
      <c r="F9" s="50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501</v>
      </c>
      <c r="C10" s="49"/>
      <c r="D10" s="12" t="s">
        <v>70</v>
      </c>
      <c r="E10" s="12">
        <v>1</v>
      </c>
      <c r="F10" s="50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12">
        <v>5</v>
      </c>
      <c r="B11" s="13" t="s">
        <v>502</v>
      </c>
      <c r="C11" s="49"/>
      <c r="D11" s="12" t="s">
        <v>70</v>
      </c>
      <c r="E11" s="12">
        <v>20</v>
      </c>
      <c r="F11" s="50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12">
        <v>6</v>
      </c>
      <c r="B12" s="13" t="s">
        <v>503</v>
      </c>
      <c r="C12" s="49"/>
      <c r="D12" s="12" t="s">
        <v>70</v>
      </c>
      <c r="E12" s="12">
        <v>1</v>
      </c>
      <c r="F12" s="50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x14ac:dyDescent="0.25">
      <c r="A13" s="12">
        <v>7</v>
      </c>
      <c r="B13" s="13" t="s">
        <v>504</v>
      </c>
      <c r="C13" s="49"/>
      <c r="D13" s="12" t="s">
        <v>70</v>
      </c>
      <c r="E13" s="12">
        <v>1</v>
      </c>
      <c r="F13" s="50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x14ac:dyDescent="0.25">
      <c r="A14" s="12">
        <v>8</v>
      </c>
      <c r="B14" s="13" t="s">
        <v>505</v>
      </c>
      <c r="C14" s="49"/>
      <c r="D14" s="12" t="s">
        <v>70</v>
      </c>
      <c r="E14" s="12">
        <v>1</v>
      </c>
      <c r="F14" s="50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2.5" customHeight="1" x14ac:dyDescent="0.25">
      <c r="A15" s="12">
        <v>9</v>
      </c>
      <c r="B15" s="13" t="s">
        <v>506</v>
      </c>
      <c r="C15" s="49"/>
      <c r="D15" s="12" t="s">
        <v>70</v>
      </c>
      <c r="E15" s="12">
        <v>10</v>
      </c>
      <c r="F15" s="50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x14ac:dyDescent="0.25">
      <c r="A16" s="12">
        <v>10</v>
      </c>
      <c r="B16" s="13" t="s">
        <v>507</v>
      </c>
      <c r="C16" s="49"/>
      <c r="D16" s="12" t="s">
        <v>70</v>
      </c>
      <c r="E16" s="12">
        <v>20</v>
      </c>
      <c r="F16" s="50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x14ac:dyDescent="0.25">
      <c r="A17" s="12">
        <v>11</v>
      </c>
      <c r="B17" s="13" t="s">
        <v>508</v>
      </c>
      <c r="C17" s="49"/>
      <c r="D17" s="12" t="s">
        <v>70</v>
      </c>
      <c r="E17" s="12">
        <v>1</v>
      </c>
      <c r="F17" s="50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x14ac:dyDescent="0.25">
      <c r="A18" s="12">
        <v>12</v>
      </c>
      <c r="B18" s="13" t="s">
        <v>509</v>
      </c>
      <c r="C18" s="49"/>
      <c r="D18" s="12" t="s">
        <v>70</v>
      </c>
      <c r="E18" s="12">
        <v>1</v>
      </c>
      <c r="F18" s="50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x14ac:dyDescent="0.25">
      <c r="A19" s="12">
        <v>13</v>
      </c>
      <c r="B19" s="13" t="s">
        <v>510</v>
      </c>
      <c r="C19" s="49"/>
      <c r="D19" s="12" t="s">
        <v>70</v>
      </c>
      <c r="E19" s="12">
        <v>1</v>
      </c>
      <c r="F19" s="50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x14ac:dyDescent="0.25">
      <c r="A20" s="12">
        <v>14</v>
      </c>
      <c r="B20" s="13" t="s">
        <v>511</v>
      </c>
      <c r="C20" s="49"/>
      <c r="D20" s="12" t="s">
        <v>70</v>
      </c>
      <c r="E20" s="12">
        <v>1</v>
      </c>
      <c r="F20" s="50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x14ac:dyDescent="0.25">
      <c r="A21" s="12">
        <v>15</v>
      </c>
      <c r="B21" s="13" t="s">
        <v>512</v>
      </c>
      <c r="C21" s="49"/>
      <c r="D21" s="12" t="s">
        <v>70</v>
      </c>
      <c r="E21" s="12">
        <v>5</v>
      </c>
      <c r="F21" s="50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24" x14ac:dyDescent="0.25">
      <c r="A22" s="12">
        <v>16</v>
      </c>
      <c r="B22" s="13" t="s">
        <v>513</v>
      </c>
      <c r="C22" s="49"/>
      <c r="D22" s="12" t="s">
        <v>70</v>
      </c>
      <c r="E22" s="12">
        <v>1</v>
      </c>
      <c r="F22" s="50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4" x14ac:dyDescent="0.25">
      <c r="A23" s="12">
        <v>17</v>
      </c>
      <c r="B23" s="13" t="s">
        <v>514</v>
      </c>
      <c r="C23" s="49"/>
      <c r="D23" s="12" t="s">
        <v>70</v>
      </c>
      <c r="E23" s="12">
        <v>100</v>
      </c>
      <c r="F23" s="50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24" x14ac:dyDescent="0.25">
      <c r="A24" s="12">
        <v>18</v>
      </c>
      <c r="B24" s="13" t="s">
        <v>515</v>
      </c>
      <c r="C24" s="49"/>
      <c r="D24" s="12" t="s">
        <v>70</v>
      </c>
      <c r="E24" s="12">
        <v>10</v>
      </c>
      <c r="F24" s="50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24" x14ac:dyDescent="0.25">
      <c r="A25" s="12">
        <v>19</v>
      </c>
      <c r="B25" s="13" t="s">
        <v>516</v>
      </c>
      <c r="C25" s="49"/>
      <c r="D25" s="12" t="s">
        <v>70</v>
      </c>
      <c r="E25" s="12">
        <v>10</v>
      </c>
      <c r="F25" s="50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4" x14ac:dyDescent="0.25">
      <c r="A26" s="12">
        <v>20</v>
      </c>
      <c r="B26" s="13" t="s">
        <v>517</v>
      </c>
      <c r="C26" s="49"/>
      <c r="D26" s="12" t="s">
        <v>70</v>
      </c>
      <c r="E26" s="12">
        <v>80</v>
      </c>
      <c r="F26" s="50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24" x14ac:dyDescent="0.25">
      <c r="A27" s="12">
        <v>21</v>
      </c>
      <c r="B27" s="13" t="s">
        <v>518</v>
      </c>
      <c r="C27" s="49"/>
      <c r="D27" s="12" t="s">
        <v>70</v>
      </c>
      <c r="E27" s="12">
        <v>20</v>
      </c>
      <c r="F27" s="50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36" x14ac:dyDescent="0.25">
      <c r="A28" s="12">
        <v>22</v>
      </c>
      <c r="B28" s="13" t="s">
        <v>519</v>
      </c>
      <c r="C28" s="49"/>
      <c r="D28" s="12" t="s">
        <v>70</v>
      </c>
      <c r="E28" s="12">
        <v>1</v>
      </c>
      <c r="F28" s="50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36" x14ac:dyDescent="0.25">
      <c r="A29" s="12">
        <v>23</v>
      </c>
      <c r="B29" s="13" t="s">
        <v>520</v>
      </c>
      <c r="C29" s="49"/>
      <c r="D29" s="12" t="s">
        <v>70</v>
      </c>
      <c r="E29" s="12">
        <v>30</v>
      </c>
      <c r="F29" s="50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4" x14ac:dyDescent="0.25">
      <c r="A30" s="12">
        <v>24</v>
      </c>
      <c r="B30" s="13" t="s">
        <v>521</v>
      </c>
      <c r="C30" s="49"/>
      <c r="D30" s="12" t="s">
        <v>70</v>
      </c>
      <c r="E30" s="12">
        <v>1</v>
      </c>
      <c r="F30" s="50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522</v>
      </c>
      <c r="C31" s="49"/>
      <c r="D31" s="12" t="s">
        <v>70</v>
      </c>
      <c r="E31" s="12">
        <v>40</v>
      </c>
      <c r="F31" s="50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4" x14ac:dyDescent="0.25">
      <c r="A32" s="12">
        <v>26</v>
      </c>
      <c r="B32" s="13" t="s">
        <v>523</v>
      </c>
      <c r="C32" s="49"/>
      <c r="D32" s="12" t="s">
        <v>70</v>
      </c>
      <c r="E32" s="12">
        <v>10</v>
      </c>
      <c r="F32" s="50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524</v>
      </c>
      <c r="C33" s="49"/>
      <c r="D33" s="12" t="s">
        <v>70</v>
      </c>
      <c r="E33" s="12">
        <v>1</v>
      </c>
      <c r="F33" s="50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48" x14ac:dyDescent="0.25">
      <c r="A34" s="12">
        <v>28</v>
      </c>
      <c r="B34" s="13" t="s">
        <v>525</v>
      </c>
      <c r="C34" s="49"/>
      <c r="D34" s="12" t="s">
        <v>70</v>
      </c>
      <c r="E34" s="12">
        <v>2</v>
      </c>
      <c r="F34" s="50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2">
        <v>29</v>
      </c>
      <c r="B35" s="13" t="s">
        <v>526</v>
      </c>
      <c r="C35" s="49"/>
      <c r="D35" s="12" t="s">
        <v>70</v>
      </c>
      <c r="E35" s="12">
        <v>1</v>
      </c>
      <c r="F35" s="50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24.75" customHeight="1" x14ac:dyDescent="0.25">
      <c r="A36" s="12">
        <v>30</v>
      </c>
      <c r="B36" s="13" t="s">
        <v>527</v>
      </c>
      <c r="C36" s="49"/>
      <c r="D36" s="12" t="s">
        <v>70</v>
      </c>
      <c r="E36" s="12">
        <v>1</v>
      </c>
      <c r="F36" s="50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91" t="s">
        <v>23</v>
      </c>
      <c r="B37" s="191"/>
      <c r="C37" s="191"/>
      <c r="D37" s="191"/>
      <c r="E37" s="191"/>
      <c r="F37" s="191"/>
      <c r="G37" s="191"/>
      <c r="H37" s="47">
        <f>SUM(H7:H36)</f>
        <v>0</v>
      </c>
      <c r="I37" s="47">
        <f>SUM(I7:I36)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0"/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216" t="s">
        <v>44</v>
      </c>
      <c r="B39" s="216"/>
      <c r="C39" s="216"/>
      <c r="D39" s="216"/>
      <c r="E39" s="216"/>
      <c r="F39" s="216"/>
      <c r="G39" s="216"/>
      <c r="H39" s="216"/>
      <c r="I39" s="216"/>
      <c r="K39" s="6">
        <v>22</v>
      </c>
      <c r="L39" s="6">
        <v>8</v>
      </c>
      <c r="M39" s="6">
        <v>31</v>
      </c>
      <c r="N39" s="6">
        <v>97</v>
      </c>
    </row>
    <row r="40" spans="1:14" ht="15" customHeight="1" x14ac:dyDescent="0.25">
      <c r="A40" s="186"/>
      <c r="B40" s="187"/>
      <c r="C40" s="187"/>
      <c r="D40" s="187"/>
      <c r="E40" s="187"/>
      <c r="F40" s="187"/>
      <c r="G40" s="187"/>
      <c r="H40" s="187"/>
      <c r="I40" s="188"/>
      <c r="K40" s="6">
        <v>23</v>
      </c>
      <c r="L40" s="6">
        <v>9</v>
      </c>
      <c r="M40" s="6">
        <v>32</v>
      </c>
      <c r="N40" s="6">
        <v>98</v>
      </c>
    </row>
    <row r="41" spans="1:14" ht="25.5" customHeight="1" x14ac:dyDescent="0.25">
      <c r="A41" s="192" t="s">
        <v>31</v>
      </c>
      <c r="B41" s="193"/>
      <c r="C41" s="48">
        <f>H37</f>
        <v>0</v>
      </c>
      <c r="D41" s="17" t="s">
        <v>33</v>
      </c>
      <c r="E41" s="17"/>
      <c r="F41" s="17"/>
      <c r="G41" s="18"/>
      <c r="H41" s="18"/>
      <c r="I41" s="19"/>
      <c r="K41" s="6">
        <v>24</v>
      </c>
      <c r="L41" s="6">
        <v>10</v>
      </c>
      <c r="M41" s="6">
        <v>33</v>
      </c>
      <c r="N41" s="6">
        <v>99</v>
      </c>
    </row>
    <row r="42" spans="1:14" ht="25.5" customHeight="1" x14ac:dyDescent="0.25">
      <c r="A42" s="192" t="s">
        <v>31</v>
      </c>
      <c r="B42" s="193"/>
      <c r="C42" s="48">
        <f>I37</f>
        <v>0</v>
      </c>
      <c r="D42" s="17" t="s">
        <v>32</v>
      </c>
      <c r="E42" s="17"/>
      <c r="F42" s="17"/>
      <c r="G42" s="18"/>
      <c r="H42" s="18"/>
      <c r="I42" s="19"/>
      <c r="K42" s="6">
        <v>25</v>
      </c>
      <c r="L42" s="6">
        <v>11</v>
      </c>
      <c r="M42" s="6">
        <v>34</v>
      </c>
      <c r="N42" s="6">
        <v>100</v>
      </c>
    </row>
    <row r="43" spans="1:14" ht="33" customHeight="1" x14ac:dyDescent="0.25">
      <c r="A43" s="194" t="s">
        <v>56</v>
      </c>
      <c r="B43" s="195"/>
      <c r="C43" s="20" t="s">
        <v>55</v>
      </c>
      <c r="D43" s="46"/>
      <c r="E43" s="196" t="s">
        <v>60</v>
      </c>
      <c r="F43" s="196"/>
      <c r="G43" s="196"/>
      <c r="H43" s="196"/>
      <c r="I43" s="197"/>
      <c r="K43" s="6">
        <v>26</v>
      </c>
      <c r="L43" s="6">
        <v>12</v>
      </c>
      <c r="M43" s="6">
        <v>35</v>
      </c>
      <c r="N43" s="6">
        <v>101</v>
      </c>
    </row>
    <row r="44" spans="1:14" ht="26.25" customHeight="1" x14ac:dyDescent="0.25">
      <c r="A44" s="192" t="s">
        <v>57</v>
      </c>
      <c r="B44" s="193"/>
      <c r="C44" s="20" t="s">
        <v>58</v>
      </c>
      <c r="D44" s="46"/>
      <c r="E44" s="196" t="s">
        <v>59</v>
      </c>
      <c r="F44" s="196"/>
      <c r="G44" s="196"/>
      <c r="H44" s="196"/>
      <c r="I44" s="197"/>
      <c r="K44" s="6">
        <v>27</v>
      </c>
      <c r="L44" s="6">
        <v>13</v>
      </c>
      <c r="M44" s="6">
        <v>36</v>
      </c>
      <c r="N44" s="6">
        <v>102</v>
      </c>
    </row>
    <row r="45" spans="1:14" ht="26.25" customHeight="1" x14ac:dyDescent="0.25">
      <c r="A45" s="192" t="s">
        <v>61</v>
      </c>
      <c r="B45" s="193"/>
      <c r="C45" s="20" t="s">
        <v>63</v>
      </c>
      <c r="D45" s="46"/>
      <c r="E45" s="196" t="s">
        <v>62</v>
      </c>
      <c r="F45" s="196"/>
      <c r="G45" s="196"/>
      <c r="H45" s="196"/>
      <c r="I45" s="197"/>
      <c r="K45" s="6">
        <v>28</v>
      </c>
      <c r="L45" s="6">
        <v>14</v>
      </c>
      <c r="M45" s="6">
        <v>37</v>
      </c>
      <c r="N45" s="6">
        <v>103</v>
      </c>
    </row>
    <row r="46" spans="1:14" ht="22.5" customHeight="1" x14ac:dyDescent="0.25">
      <c r="A46" s="200" t="s">
        <v>67</v>
      </c>
      <c r="B46" s="200"/>
      <c r="C46" s="200"/>
      <c r="D46" s="200"/>
      <c r="E46" s="200"/>
      <c r="F46" s="200"/>
      <c r="G46" s="200"/>
      <c r="H46" s="200"/>
      <c r="I46" s="200"/>
      <c r="K46" s="6">
        <v>29</v>
      </c>
      <c r="L46" s="6">
        <v>15</v>
      </c>
      <c r="M46" s="6">
        <v>38</v>
      </c>
      <c r="N46" s="6">
        <v>104</v>
      </c>
    </row>
    <row r="47" spans="1:14" ht="26.25" customHeight="1" x14ac:dyDescent="0.25">
      <c r="A47" s="192" t="s">
        <v>64</v>
      </c>
      <c r="B47" s="193"/>
      <c r="C47" s="20" t="s">
        <v>65</v>
      </c>
      <c r="D47" s="46"/>
      <c r="E47" s="196" t="s">
        <v>66</v>
      </c>
      <c r="F47" s="196"/>
      <c r="G47" s="196"/>
      <c r="H47" s="196"/>
      <c r="I47" s="197"/>
      <c r="K47" s="6">
        <v>30</v>
      </c>
      <c r="L47" s="6">
        <v>16</v>
      </c>
      <c r="M47" s="6">
        <v>39</v>
      </c>
      <c r="N47" s="6">
        <v>105</v>
      </c>
    </row>
    <row r="48" spans="1:14" x14ac:dyDescent="0.25">
      <c r="A48" s="21"/>
      <c r="B48" s="22"/>
      <c r="C48" s="23"/>
      <c r="D48" s="22"/>
      <c r="E48" s="23"/>
      <c r="F48" s="24"/>
      <c r="G48" s="24"/>
      <c r="H48" s="25"/>
      <c r="I48" s="26"/>
      <c r="K48" s="6">
        <v>31</v>
      </c>
      <c r="L48" s="6">
        <v>17</v>
      </c>
      <c r="M48" s="6">
        <v>40</v>
      </c>
      <c r="N48" s="6">
        <v>106</v>
      </c>
    </row>
    <row r="49" spans="1:14" ht="38.25" customHeight="1" x14ac:dyDescent="0.25">
      <c r="A49" s="32"/>
      <c r="B49" s="28" t="s">
        <v>25</v>
      </c>
      <c r="C49" s="29"/>
      <c r="E49" s="30"/>
      <c r="F49" s="30"/>
      <c r="G49" s="198" t="s">
        <v>26</v>
      </c>
      <c r="H49" s="198"/>
      <c r="I49" s="31"/>
      <c r="K49" s="6">
        <v>32</v>
      </c>
      <c r="L49" s="6">
        <v>18</v>
      </c>
      <c r="M49" s="6">
        <v>41</v>
      </c>
      <c r="N49" s="6">
        <v>107</v>
      </c>
    </row>
    <row r="50" spans="1:14" x14ac:dyDescent="0.25">
      <c r="A50" s="32"/>
      <c r="B50" s="51"/>
      <c r="C50" s="29"/>
      <c r="D50" s="29"/>
      <c r="E50" s="23"/>
      <c r="F50" s="24"/>
      <c r="G50" s="204"/>
      <c r="H50" s="204"/>
      <c r="I50" s="31"/>
      <c r="K50" s="6">
        <v>33</v>
      </c>
      <c r="L50" s="6">
        <v>19</v>
      </c>
      <c r="M50" s="6">
        <v>42</v>
      </c>
      <c r="N50" s="6">
        <v>108</v>
      </c>
    </row>
    <row r="51" spans="1:14" x14ac:dyDescent="0.25">
      <c r="A51" s="32"/>
      <c r="B51" s="52"/>
      <c r="C51" s="29"/>
      <c r="D51" s="183" t="s">
        <v>27</v>
      </c>
      <c r="E51" s="183"/>
      <c r="F51" s="23"/>
      <c r="G51" s="199"/>
      <c r="H51" s="199"/>
      <c r="I51" s="31"/>
      <c r="K51" s="6">
        <v>34</v>
      </c>
      <c r="L51" s="6">
        <v>20</v>
      </c>
      <c r="M51" s="6">
        <v>43</v>
      </c>
      <c r="N51" s="6">
        <v>109</v>
      </c>
    </row>
    <row r="52" spans="1:14" x14ac:dyDescent="0.25">
      <c r="A52" s="160"/>
      <c r="B52" s="158"/>
      <c r="F52" s="24"/>
      <c r="G52" s="25"/>
      <c r="I52" s="31"/>
      <c r="K52" s="6">
        <v>35</v>
      </c>
      <c r="L52" s="6">
        <v>21</v>
      </c>
      <c r="M52" s="6">
        <v>44</v>
      </c>
      <c r="N52" s="6">
        <v>110</v>
      </c>
    </row>
    <row r="53" spans="1:14" ht="15.75" x14ac:dyDescent="0.25">
      <c r="A53" s="179"/>
      <c r="B53" s="180"/>
      <c r="C53" s="180"/>
      <c r="D53" s="180"/>
      <c r="E53" s="180"/>
      <c r="F53" s="33"/>
      <c r="G53" s="33"/>
      <c r="H53" s="33"/>
      <c r="I53" s="34"/>
      <c r="K53" s="6">
        <v>36</v>
      </c>
      <c r="L53" s="6">
        <v>22</v>
      </c>
      <c r="M53" s="6">
        <v>45</v>
      </c>
      <c r="N53" s="6">
        <v>111</v>
      </c>
    </row>
    <row r="54" spans="1:14" x14ac:dyDescent="0.25">
      <c r="A54" s="10"/>
      <c r="K54" s="6">
        <v>38</v>
      </c>
      <c r="L54" s="6">
        <v>24</v>
      </c>
      <c r="M54" s="6">
        <v>47</v>
      </c>
      <c r="N54" s="6">
        <v>113</v>
      </c>
    </row>
    <row r="55" spans="1:14" x14ac:dyDescent="0.25">
      <c r="A55" s="181" t="s">
        <v>28</v>
      </c>
      <c r="B55" s="181"/>
      <c r="C55" s="181"/>
      <c r="D55" s="181"/>
      <c r="E55" s="181"/>
      <c r="F55" s="181"/>
      <c r="G55" s="181"/>
      <c r="H55" s="181"/>
      <c r="I55" s="181"/>
      <c r="K55" s="6">
        <v>39</v>
      </c>
      <c r="L55" s="6">
        <v>25</v>
      </c>
      <c r="M55" s="6">
        <v>48</v>
      </c>
      <c r="N55" s="6">
        <v>114</v>
      </c>
    </row>
    <row r="56" spans="1:14" x14ac:dyDescent="0.25">
      <c r="A56" s="184" t="s">
        <v>1159</v>
      </c>
      <c r="B56" s="184"/>
      <c r="C56" s="184"/>
      <c r="D56" s="184"/>
      <c r="E56" s="184"/>
      <c r="F56" s="184"/>
      <c r="G56" s="184"/>
      <c r="H56" s="184"/>
      <c r="I56" s="184"/>
      <c r="K56" s="6">
        <v>40</v>
      </c>
      <c r="L56" s="6">
        <v>26</v>
      </c>
      <c r="M56" s="6">
        <v>49</v>
      </c>
      <c r="N56" s="6">
        <v>115</v>
      </c>
    </row>
    <row r="57" spans="1:14" ht="43.5" customHeight="1" x14ac:dyDescent="0.25">
      <c r="A57" s="182" t="s">
        <v>29</v>
      </c>
      <c r="B57" s="182"/>
      <c r="C57" s="182"/>
      <c r="D57" s="182"/>
      <c r="E57" s="182"/>
      <c r="F57" s="182"/>
      <c r="G57" s="182"/>
      <c r="H57" s="182"/>
      <c r="I57" s="182"/>
      <c r="K57" s="6">
        <v>41</v>
      </c>
      <c r="L57" s="6">
        <v>27</v>
      </c>
      <c r="M57" s="6">
        <v>50</v>
      </c>
      <c r="N57" s="6">
        <v>116</v>
      </c>
    </row>
    <row r="58" spans="1:14" x14ac:dyDescent="0.25">
      <c r="K58" s="6">
        <v>42</v>
      </c>
      <c r="L58" s="6">
        <v>28</v>
      </c>
      <c r="M58" s="6">
        <v>51</v>
      </c>
      <c r="N58" s="6">
        <v>117</v>
      </c>
    </row>
    <row r="59" spans="1:14" x14ac:dyDescent="0.25">
      <c r="K59" s="6">
        <v>43</v>
      </c>
      <c r="L59" s="6">
        <v>29</v>
      </c>
      <c r="M59" s="6">
        <v>52</v>
      </c>
      <c r="N59" s="6">
        <v>118</v>
      </c>
    </row>
    <row r="60" spans="1:14" x14ac:dyDescent="0.25">
      <c r="K60" s="6">
        <v>44</v>
      </c>
      <c r="L60" s="6">
        <v>30</v>
      </c>
      <c r="M60" s="6">
        <v>53</v>
      </c>
      <c r="N60" s="6">
        <v>119</v>
      </c>
    </row>
    <row r="61" spans="1:14" x14ac:dyDescent="0.25">
      <c r="K61" s="6">
        <v>45</v>
      </c>
      <c r="M61" s="6">
        <v>54</v>
      </c>
      <c r="N61" s="6">
        <v>120</v>
      </c>
    </row>
    <row r="62" spans="1:14" x14ac:dyDescent="0.25">
      <c r="M62" s="6">
        <v>55</v>
      </c>
      <c r="N62" s="6">
        <v>121</v>
      </c>
    </row>
    <row r="63" spans="1:14" x14ac:dyDescent="0.25">
      <c r="M63" s="6">
        <v>56</v>
      </c>
      <c r="N63" s="6">
        <v>122</v>
      </c>
    </row>
    <row r="64" spans="1:14" x14ac:dyDescent="0.25">
      <c r="M64" s="6">
        <v>57</v>
      </c>
      <c r="N64" s="6">
        <v>123</v>
      </c>
    </row>
    <row r="65" spans="13:14" x14ac:dyDescent="0.25">
      <c r="M65" s="6">
        <v>58</v>
      </c>
      <c r="N65" s="6">
        <v>124</v>
      </c>
    </row>
    <row r="66" spans="13:14" x14ac:dyDescent="0.25">
      <c r="M66" s="6">
        <v>59</v>
      </c>
      <c r="N66" s="6">
        <v>125</v>
      </c>
    </row>
    <row r="67" spans="13:14" x14ac:dyDescent="0.25">
      <c r="M67" s="6">
        <v>60</v>
      </c>
      <c r="N67" s="6">
        <v>126</v>
      </c>
    </row>
    <row r="68" spans="13:14" x14ac:dyDescent="0.25">
      <c r="M68" s="6">
        <v>61</v>
      </c>
      <c r="N68" s="6">
        <v>127</v>
      </c>
    </row>
    <row r="69" spans="13:14" x14ac:dyDescent="0.25">
      <c r="M69" s="6">
        <v>62</v>
      </c>
      <c r="N69" s="6">
        <v>128</v>
      </c>
    </row>
    <row r="70" spans="13:14" x14ac:dyDescent="0.25">
      <c r="M70" s="6">
        <v>63</v>
      </c>
      <c r="N70" s="6">
        <v>129</v>
      </c>
    </row>
    <row r="71" spans="13:14" x14ac:dyDescent="0.25">
      <c r="M71" s="6">
        <v>64</v>
      </c>
      <c r="N71" s="6">
        <v>130</v>
      </c>
    </row>
    <row r="72" spans="13:14" x14ac:dyDescent="0.25">
      <c r="M72" s="6">
        <v>65</v>
      </c>
      <c r="N72" s="6">
        <v>131</v>
      </c>
    </row>
    <row r="73" spans="13:14" x14ac:dyDescent="0.25">
      <c r="M73" s="6">
        <v>66</v>
      </c>
      <c r="N73" s="6">
        <v>132</v>
      </c>
    </row>
    <row r="74" spans="13:14" x14ac:dyDescent="0.25">
      <c r="M74" s="6">
        <v>67</v>
      </c>
      <c r="N74" s="6">
        <v>133</v>
      </c>
    </row>
    <row r="75" spans="13:14" x14ac:dyDescent="0.25">
      <c r="M75" s="6">
        <v>68</v>
      </c>
      <c r="N75" s="6">
        <v>134</v>
      </c>
    </row>
    <row r="76" spans="13:14" x14ac:dyDescent="0.25">
      <c r="M76" s="6">
        <v>69</v>
      </c>
      <c r="N76" s="6">
        <v>135</v>
      </c>
    </row>
    <row r="77" spans="13:14" x14ac:dyDescent="0.25">
      <c r="M77" s="6">
        <v>70</v>
      </c>
      <c r="N77" s="6">
        <v>136</v>
      </c>
    </row>
    <row r="78" spans="13:14" x14ac:dyDescent="0.25">
      <c r="M78" s="6">
        <v>71</v>
      </c>
      <c r="N78" s="6">
        <v>137</v>
      </c>
    </row>
    <row r="79" spans="13:14" x14ac:dyDescent="0.25">
      <c r="M79" s="6">
        <v>72</v>
      </c>
      <c r="N79" s="6">
        <v>138</v>
      </c>
    </row>
    <row r="80" spans="13:14" x14ac:dyDescent="0.25">
      <c r="M80" s="6">
        <v>73</v>
      </c>
      <c r="N80" s="6">
        <v>139</v>
      </c>
    </row>
    <row r="81" spans="13:14" x14ac:dyDescent="0.25">
      <c r="M81" s="6">
        <v>74</v>
      </c>
      <c r="N81" s="6">
        <v>140</v>
      </c>
    </row>
    <row r="82" spans="13:14" x14ac:dyDescent="0.25">
      <c r="M82" s="6">
        <v>75</v>
      </c>
      <c r="N82" s="6">
        <v>141</v>
      </c>
    </row>
    <row r="83" spans="13:14" x14ac:dyDescent="0.25">
      <c r="M83" s="6">
        <v>76</v>
      </c>
      <c r="N83" s="6">
        <v>142</v>
      </c>
    </row>
    <row r="84" spans="13:14" x14ac:dyDescent="0.25">
      <c r="M84" s="6">
        <v>77</v>
      </c>
      <c r="N84" s="6">
        <v>143</v>
      </c>
    </row>
    <row r="85" spans="13:14" x14ac:dyDescent="0.25">
      <c r="M85" s="6">
        <v>78</v>
      </c>
      <c r="N85" s="6">
        <v>144</v>
      </c>
    </row>
    <row r="86" spans="13:14" x14ac:dyDescent="0.25">
      <c r="M86" s="6">
        <v>79</v>
      </c>
      <c r="N86" s="6">
        <v>145</v>
      </c>
    </row>
    <row r="87" spans="13:14" x14ac:dyDescent="0.25">
      <c r="M87" s="6">
        <v>80</v>
      </c>
      <c r="N87" s="6">
        <v>146</v>
      </c>
    </row>
    <row r="88" spans="13:14" x14ac:dyDescent="0.25">
      <c r="M88" s="6">
        <v>81</v>
      </c>
      <c r="N88" s="6">
        <v>147</v>
      </c>
    </row>
    <row r="89" spans="13:14" x14ac:dyDescent="0.25">
      <c r="M89" s="6">
        <v>82</v>
      </c>
      <c r="N89" s="6">
        <v>148</v>
      </c>
    </row>
    <row r="90" spans="13:14" x14ac:dyDescent="0.25">
      <c r="M90" s="6">
        <v>83</v>
      </c>
      <c r="N90" s="6">
        <v>149</v>
      </c>
    </row>
    <row r="91" spans="13:14" x14ac:dyDescent="0.25">
      <c r="M91" s="6">
        <v>84</v>
      </c>
      <c r="N91" s="6">
        <v>150</v>
      </c>
    </row>
    <row r="92" spans="13:14" x14ac:dyDescent="0.25">
      <c r="M92" s="6">
        <v>85</v>
      </c>
      <c r="N92" s="6">
        <v>151</v>
      </c>
    </row>
    <row r="93" spans="13:14" x14ac:dyDescent="0.25">
      <c r="M93" s="6">
        <v>86</v>
      </c>
      <c r="N93" s="6">
        <v>152</v>
      </c>
    </row>
    <row r="94" spans="13:14" x14ac:dyDescent="0.25">
      <c r="M94" s="6">
        <v>87</v>
      </c>
      <c r="N94" s="6">
        <v>153</v>
      </c>
    </row>
    <row r="95" spans="13:14" x14ac:dyDescent="0.25">
      <c r="M95" s="6">
        <v>88</v>
      </c>
      <c r="N95" s="6">
        <v>154</v>
      </c>
    </row>
    <row r="96" spans="13:14" x14ac:dyDescent="0.25">
      <c r="M96" s="6">
        <v>89</v>
      </c>
      <c r="N96" s="6">
        <v>155</v>
      </c>
    </row>
    <row r="97" spans="13:14" x14ac:dyDescent="0.25">
      <c r="M97" s="6">
        <v>90</v>
      </c>
      <c r="N97" s="6">
        <v>156</v>
      </c>
    </row>
    <row r="98" spans="13:14" x14ac:dyDescent="0.25">
      <c r="M98" s="6">
        <v>91</v>
      </c>
      <c r="N98" s="6">
        <v>157</v>
      </c>
    </row>
    <row r="99" spans="13:14" x14ac:dyDescent="0.25">
      <c r="M99" s="6">
        <v>92</v>
      </c>
      <c r="N99" s="6">
        <v>158</v>
      </c>
    </row>
    <row r="100" spans="13:14" x14ac:dyDescent="0.25">
      <c r="M100" s="6">
        <v>93</v>
      </c>
      <c r="N100" s="6">
        <v>159</v>
      </c>
    </row>
    <row r="101" spans="13:14" x14ac:dyDescent="0.25">
      <c r="M101" s="6">
        <v>94</v>
      </c>
      <c r="N101" s="6">
        <v>160</v>
      </c>
    </row>
    <row r="102" spans="13:14" x14ac:dyDescent="0.25">
      <c r="M102" s="6">
        <v>95</v>
      </c>
      <c r="N102" s="6">
        <v>161</v>
      </c>
    </row>
    <row r="103" spans="13:14" x14ac:dyDescent="0.25">
      <c r="M103" s="6">
        <v>96</v>
      </c>
      <c r="N103" s="6">
        <v>162</v>
      </c>
    </row>
    <row r="104" spans="13:14" x14ac:dyDescent="0.25">
      <c r="M104" s="6">
        <v>97</v>
      </c>
      <c r="N104" s="6">
        <v>163</v>
      </c>
    </row>
    <row r="105" spans="13:14" x14ac:dyDescent="0.25">
      <c r="M105" s="6">
        <v>98</v>
      </c>
      <c r="N105" s="6">
        <v>164</v>
      </c>
    </row>
    <row r="106" spans="13:14" x14ac:dyDescent="0.25">
      <c r="M106" s="6">
        <v>99</v>
      </c>
      <c r="N106" s="6">
        <v>165</v>
      </c>
    </row>
    <row r="107" spans="13:14" x14ac:dyDescent="0.25">
      <c r="M107" s="6">
        <v>100</v>
      </c>
      <c r="N107" s="6">
        <v>166</v>
      </c>
    </row>
    <row r="108" spans="13:14" x14ac:dyDescent="0.25">
      <c r="M108" s="6">
        <v>101</v>
      </c>
      <c r="N108" s="6">
        <v>167</v>
      </c>
    </row>
    <row r="109" spans="13:14" x14ac:dyDescent="0.25">
      <c r="M109" s="6">
        <v>102</v>
      </c>
      <c r="N109" s="6">
        <v>168</v>
      </c>
    </row>
    <row r="110" spans="13:14" x14ac:dyDescent="0.25">
      <c r="M110" s="6">
        <v>103</v>
      </c>
      <c r="N110" s="6">
        <v>169</v>
      </c>
    </row>
    <row r="111" spans="13:14" x14ac:dyDescent="0.25">
      <c r="M111" s="6">
        <v>104</v>
      </c>
      <c r="N111" s="6">
        <v>170</v>
      </c>
    </row>
    <row r="112" spans="13:14" x14ac:dyDescent="0.25">
      <c r="M112" s="6">
        <v>105</v>
      </c>
      <c r="N112" s="6">
        <v>171</v>
      </c>
    </row>
    <row r="113" spans="13:14" x14ac:dyDescent="0.25">
      <c r="M113" s="6">
        <v>106</v>
      </c>
      <c r="N113" s="6">
        <v>172</v>
      </c>
    </row>
    <row r="114" spans="13:14" x14ac:dyDescent="0.25">
      <c r="M114" s="6">
        <v>107</v>
      </c>
      <c r="N114" s="6">
        <v>173</v>
      </c>
    </row>
    <row r="115" spans="13:14" x14ac:dyDescent="0.25">
      <c r="M115" s="6">
        <v>108</v>
      </c>
      <c r="N115" s="6">
        <v>174</v>
      </c>
    </row>
    <row r="116" spans="13:14" x14ac:dyDescent="0.25">
      <c r="M116" s="6">
        <v>109</v>
      </c>
      <c r="N116" s="6">
        <v>175</v>
      </c>
    </row>
    <row r="117" spans="13:14" x14ac:dyDescent="0.25">
      <c r="M117" s="6">
        <v>110</v>
      </c>
      <c r="N117" s="6">
        <v>176</v>
      </c>
    </row>
    <row r="118" spans="13:14" x14ac:dyDescent="0.25">
      <c r="M118" s="6">
        <v>111</v>
      </c>
      <c r="N118" s="6">
        <v>177</v>
      </c>
    </row>
    <row r="119" spans="13:14" x14ac:dyDescent="0.25">
      <c r="M119" s="6">
        <v>112</v>
      </c>
      <c r="N119" s="6">
        <v>178</v>
      </c>
    </row>
    <row r="120" spans="13:14" x14ac:dyDescent="0.25">
      <c r="M120" s="6">
        <v>113</v>
      </c>
      <c r="N120" s="6">
        <v>179</v>
      </c>
    </row>
    <row r="121" spans="13:14" x14ac:dyDescent="0.25">
      <c r="M121" s="6">
        <v>114</v>
      </c>
      <c r="N121" s="6">
        <v>180</v>
      </c>
    </row>
    <row r="122" spans="13:14" x14ac:dyDescent="0.25">
      <c r="M122" s="6">
        <v>115</v>
      </c>
      <c r="N122" s="6">
        <v>181</v>
      </c>
    </row>
    <row r="123" spans="13:14" x14ac:dyDescent="0.25">
      <c r="M123" s="6">
        <v>116</v>
      </c>
      <c r="N123" s="6">
        <v>182</v>
      </c>
    </row>
    <row r="124" spans="13:14" x14ac:dyDescent="0.25">
      <c r="M124" s="6">
        <v>117</v>
      </c>
      <c r="N124" s="6">
        <v>183</v>
      </c>
    </row>
    <row r="125" spans="13:14" x14ac:dyDescent="0.25">
      <c r="M125" s="6">
        <v>118</v>
      </c>
      <c r="N125" s="6">
        <v>184</v>
      </c>
    </row>
    <row r="126" spans="13:14" x14ac:dyDescent="0.25">
      <c r="M126" s="6">
        <v>119</v>
      </c>
      <c r="N126" s="6">
        <v>185</v>
      </c>
    </row>
    <row r="127" spans="13:14" x14ac:dyDescent="0.25">
      <c r="M127" s="6">
        <v>120</v>
      </c>
      <c r="N127" s="6">
        <v>186</v>
      </c>
    </row>
    <row r="128" spans="13:14" x14ac:dyDescent="0.25">
      <c r="N128" s="6">
        <v>187</v>
      </c>
    </row>
    <row r="129" spans="14:14" x14ac:dyDescent="0.25">
      <c r="N129" s="6">
        <v>188</v>
      </c>
    </row>
    <row r="130" spans="14:14" x14ac:dyDescent="0.25">
      <c r="N130" s="6">
        <v>189</v>
      </c>
    </row>
    <row r="131" spans="14:14" x14ac:dyDescent="0.25">
      <c r="N131" s="6">
        <v>190</v>
      </c>
    </row>
    <row r="132" spans="14:14" x14ac:dyDescent="0.25">
      <c r="N132" s="6">
        <v>191</v>
      </c>
    </row>
    <row r="133" spans="14:14" x14ac:dyDescent="0.25">
      <c r="N133" s="6">
        <v>192</v>
      </c>
    </row>
    <row r="134" spans="14:14" x14ac:dyDescent="0.25">
      <c r="N134" s="6">
        <v>193</v>
      </c>
    </row>
    <row r="135" spans="14:14" x14ac:dyDescent="0.25">
      <c r="N135" s="6">
        <v>194</v>
      </c>
    </row>
    <row r="136" spans="14:14" x14ac:dyDescent="0.25">
      <c r="N136" s="6">
        <v>195</v>
      </c>
    </row>
    <row r="137" spans="14:14" x14ac:dyDescent="0.25">
      <c r="N137" s="6">
        <v>196</v>
      </c>
    </row>
    <row r="138" spans="14:14" x14ac:dyDescent="0.25">
      <c r="N138" s="6">
        <v>197</v>
      </c>
    </row>
    <row r="139" spans="14:14" x14ac:dyDescent="0.25">
      <c r="N139" s="6">
        <v>198</v>
      </c>
    </row>
    <row r="140" spans="14:14" x14ac:dyDescent="0.25">
      <c r="N140" s="6">
        <v>199</v>
      </c>
    </row>
    <row r="141" spans="14:14" x14ac:dyDescent="0.25">
      <c r="N141" s="6">
        <v>200</v>
      </c>
    </row>
    <row r="142" spans="14:14" x14ac:dyDescent="0.25">
      <c r="N142" s="6">
        <v>201</v>
      </c>
    </row>
    <row r="143" spans="14:14" x14ac:dyDescent="0.25">
      <c r="N143" s="6">
        <v>202</v>
      </c>
    </row>
    <row r="144" spans="14:14" x14ac:dyDescent="0.25">
      <c r="N144" s="6">
        <v>203</v>
      </c>
    </row>
    <row r="145" spans="14:14" x14ac:dyDescent="0.25">
      <c r="N145" s="6">
        <v>204</v>
      </c>
    </row>
    <row r="146" spans="14:14" x14ac:dyDescent="0.25">
      <c r="N146" s="6">
        <v>205</v>
      </c>
    </row>
    <row r="147" spans="14:14" x14ac:dyDescent="0.25">
      <c r="N147" s="6">
        <v>206</v>
      </c>
    </row>
    <row r="148" spans="14:14" x14ac:dyDescent="0.25">
      <c r="N148" s="6">
        <v>207</v>
      </c>
    </row>
    <row r="149" spans="14:14" x14ac:dyDescent="0.25">
      <c r="N149" s="6">
        <v>208</v>
      </c>
    </row>
    <row r="150" spans="14:14" x14ac:dyDescent="0.25">
      <c r="N150" s="6">
        <v>209</v>
      </c>
    </row>
    <row r="151" spans="14:14" x14ac:dyDescent="0.25">
      <c r="N151" s="6">
        <v>210</v>
      </c>
    </row>
    <row r="152" spans="14:14" x14ac:dyDescent="0.25">
      <c r="N152" s="6">
        <v>211</v>
      </c>
    </row>
    <row r="153" spans="14:14" x14ac:dyDescent="0.25">
      <c r="N153" s="6">
        <v>212</v>
      </c>
    </row>
    <row r="154" spans="14:14" x14ac:dyDescent="0.25">
      <c r="N154" s="6">
        <v>213</v>
      </c>
    </row>
    <row r="155" spans="14:14" x14ac:dyDescent="0.25">
      <c r="N155" s="6">
        <v>214</v>
      </c>
    </row>
    <row r="156" spans="14:14" x14ac:dyDescent="0.25">
      <c r="N156" s="6">
        <v>215</v>
      </c>
    </row>
    <row r="157" spans="14:14" x14ac:dyDescent="0.25">
      <c r="N157" s="6">
        <v>216</v>
      </c>
    </row>
    <row r="158" spans="14:14" x14ac:dyDescent="0.25">
      <c r="N158" s="6">
        <v>217</v>
      </c>
    </row>
    <row r="159" spans="14:14" x14ac:dyDescent="0.25">
      <c r="N159" s="6">
        <v>218</v>
      </c>
    </row>
    <row r="160" spans="14:14" x14ac:dyDescent="0.25">
      <c r="N160" s="6">
        <v>219</v>
      </c>
    </row>
    <row r="161" spans="14:14" x14ac:dyDescent="0.25">
      <c r="N161" s="6">
        <v>220</v>
      </c>
    </row>
    <row r="162" spans="14:14" x14ac:dyDescent="0.25">
      <c r="N162" s="6">
        <v>221</v>
      </c>
    </row>
    <row r="163" spans="14:14" x14ac:dyDescent="0.25">
      <c r="N163" s="6">
        <v>222</v>
      </c>
    </row>
    <row r="164" spans="14:14" x14ac:dyDescent="0.25">
      <c r="N164" s="6">
        <v>223</v>
      </c>
    </row>
    <row r="165" spans="14:14" x14ac:dyDescent="0.25">
      <c r="N165" s="6">
        <v>224</v>
      </c>
    </row>
    <row r="166" spans="14:14" x14ac:dyDescent="0.25">
      <c r="N166" s="6">
        <v>225</v>
      </c>
    </row>
    <row r="167" spans="14:14" x14ac:dyDescent="0.25">
      <c r="N167" s="6">
        <v>226</v>
      </c>
    </row>
    <row r="168" spans="14:14" x14ac:dyDescent="0.25">
      <c r="N168" s="6">
        <v>227</v>
      </c>
    </row>
    <row r="169" spans="14:14" x14ac:dyDescent="0.25">
      <c r="N169" s="6">
        <v>228</v>
      </c>
    </row>
    <row r="170" spans="14:14" x14ac:dyDescent="0.25">
      <c r="N170" s="6">
        <v>229</v>
      </c>
    </row>
    <row r="171" spans="14:14" x14ac:dyDescent="0.25">
      <c r="N171" s="6">
        <v>230</v>
      </c>
    </row>
    <row r="172" spans="14:14" x14ac:dyDescent="0.25">
      <c r="N172" s="6">
        <v>231</v>
      </c>
    </row>
    <row r="173" spans="14:14" x14ac:dyDescent="0.25">
      <c r="N173" s="6">
        <v>232</v>
      </c>
    </row>
    <row r="174" spans="14:14" x14ac:dyDescent="0.25">
      <c r="N174" s="6">
        <v>233</v>
      </c>
    </row>
    <row r="175" spans="14:14" x14ac:dyDescent="0.25">
      <c r="N175" s="6">
        <v>234</v>
      </c>
    </row>
    <row r="176" spans="14:14" x14ac:dyDescent="0.25">
      <c r="N176" s="6">
        <v>235</v>
      </c>
    </row>
    <row r="177" spans="14:14" x14ac:dyDescent="0.25">
      <c r="N177" s="6">
        <v>236</v>
      </c>
    </row>
    <row r="178" spans="14:14" x14ac:dyDescent="0.25">
      <c r="N178" s="6">
        <v>237</v>
      </c>
    </row>
    <row r="179" spans="14:14" x14ac:dyDescent="0.25">
      <c r="N179" s="6">
        <v>238</v>
      </c>
    </row>
    <row r="180" spans="14:14" x14ac:dyDescent="0.25">
      <c r="N180" s="6">
        <v>239</v>
      </c>
    </row>
    <row r="181" spans="14:14" x14ac:dyDescent="0.25">
      <c r="N181" s="6">
        <v>240</v>
      </c>
    </row>
    <row r="182" spans="14:14" x14ac:dyDescent="0.25">
      <c r="N182" s="6">
        <v>241</v>
      </c>
    </row>
    <row r="183" spans="14:14" x14ac:dyDescent="0.25">
      <c r="N183" s="6">
        <v>242</v>
      </c>
    </row>
    <row r="184" spans="14:14" x14ac:dyDescent="0.25">
      <c r="N184" s="6">
        <v>243</v>
      </c>
    </row>
    <row r="185" spans="14:14" x14ac:dyDescent="0.25">
      <c r="N185" s="6">
        <v>244</v>
      </c>
    </row>
    <row r="186" spans="14:14" x14ac:dyDescent="0.25">
      <c r="N186" s="6">
        <v>245</v>
      </c>
    </row>
    <row r="187" spans="14:14" x14ac:dyDescent="0.25">
      <c r="N187" s="6">
        <v>246</v>
      </c>
    </row>
    <row r="188" spans="14:14" x14ac:dyDescent="0.25">
      <c r="N188" s="6">
        <v>247</v>
      </c>
    </row>
    <row r="189" spans="14:14" x14ac:dyDescent="0.25">
      <c r="N189" s="6">
        <v>248</v>
      </c>
    </row>
    <row r="190" spans="14:14" x14ac:dyDescent="0.25">
      <c r="N190" s="6">
        <v>249</v>
      </c>
    </row>
    <row r="191" spans="14:14" x14ac:dyDescent="0.25">
      <c r="N191" s="6">
        <v>250</v>
      </c>
    </row>
    <row r="192" spans="14:14" x14ac:dyDescent="0.25">
      <c r="N192" s="6">
        <v>251</v>
      </c>
    </row>
    <row r="193" spans="14:14" x14ac:dyDescent="0.25">
      <c r="N193" s="6">
        <v>252</v>
      </c>
    </row>
    <row r="194" spans="14:14" x14ac:dyDescent="0.25">
      <c r="N194" s="6">
        <v>253</v>
      </c>
    </row>
    <row r="195" spans="14:14" x14ac:dyDescent="0.25">
      <c r="N195" s="6">
        <v>254</v>
      </c>
    </row>
    <row r="196" spans="14:14" x14ac:dyDescent="0.25">
      <c r="N196" s="6">
        <v>255</v>
      </c>
    </row>
    <row r="197" spans="14:14" x14ac:dyDescent="0.25">
      <c r="N197" s="6">
        <v>256</v>
      </c>
    </row>
    <row r="198" spans="14:14" x14ac:dyDescent="0.25">
      <c r="N198" s="6">
        <v>257</v>
      </c>
    </row>
    <row r="199" spans="14:14" x14ac:dyDescent="0.25">
      <c r="N199" s="6">
        <v>258</v>
      </c>
    </row>
    <row r="200" spans="14:14" x14ac:dyDescent="0.25">
      <c r="N200" s="6">
        <v>259</v>
      </c>
    </row>
    <row r="201" spans="14:14" x14ac:dyDescent="0.25">
      <c r="N201" s="6">
        <v>260</v>
      </c>
    </row>
    <row r="202" spans="14:14" x14ac:dyDescent="0.25">
      <c r="N202" s="6">
        <v>261</v>
      </c>
    </row>
    <row r="203" spans="14:14" x14ac:dyDescent="0.25">
      <c r="N203" s="6">
        <v>262</v>
      </c>
    </row>
    <row r="204" spans="14:14" x14ac:dyDescent="0.25">
      <c r="N204" s="6">
        <v>263</v>
      </c>
    </row>
    <row r="205" spans="14:14" x14ac:dyDescent="0.25">
      <c r="N205" s="6">
        <v>264</v>
      </c>
    </row>
    <row r="206" spans="14:14" x14ac:dyDescent="0.25">
      <c r="N206" s="6">
        <v>265</v>
      </c>
    </row>
    <row r="207" spans="14:14" x14ac:dyDescent="0.25">
      <c r="N207" s="6">
        <v>266</v>
      </c>
    </row>
    <row r="208" spans="14:14" x14ac:dyDescent="0.25">
      <c r="N208" s="6">
        <v>267</v>
      </c>
    </row>
    <row r="209" spans="14:14" x14ac:dyDescent="0.25">
      <c r="N209" s="6">
        <v>268</v>
      </c>
    </row>
    <row r="210" spans="14:14" x14ac:dyDescent="0.25">
      <c r="N210" s="6">
        <v>269</v>
      </c>
    </row>
    <row r="211" spans="14:14" x14ac:dyDescent="0.25">
      <c r="N211" s="6">
        <v>270</v>
      </c>
    </row>
    <row r="212" spans="14:14" x14ac:dyDescent="0.25">
      <c r="N212" s="6">
        <v>271</v>
      </c>
    </row>
    <row r="213" spans="14:14" x14ac:dyDescent="0.25">
      <c r="N213" s="6">
        <v>272</v>
      </c>
    </row>
    <row r="214" spans="14:14" x14ac:dyDescent="0.25">
      <c r="N214" s="6">
        <v>273</v>
      </c>
    </row>
    <row r="215" spans="14:14" x14ac:dyDescent="0.25">
      <c r="N215" s="6">
        <v>274</v>
      </c>
    </row>
    <row r="216" spans="14:14" x14ac:dyDescent="0.25">
      <c r="N216" s="6">
        <v>275</v>
      </c>
    </row>
    <row r="217" spans="14:14" x14ac:dyDescent="0.25">
      <c r="N217" s="6">
        <v>276</v>
      </c>
    </row>
    <row r="218" spans="14:14" x14ac:dyDescent="0.25">
      <c r="N218" s="6">
        <v>277</v>
      </c>
    </row>
    <row r="219" spans="14:14" x14ac:dyDescent="0.25">
      <c r="N219" s="6">
        <v>278</v>
      </c>
    </row>
    <row r="220" spans="14:14" x14ac:dyDescent="0.25">
      <c r="N220" s="6">
        <v>279</v>
      </c>
    </row>
    <row r="221" spans="14:14" x14ac:dyDescent="0.25">
      <c r="N221" s="6">
        <v>280</v>
      </c>
    </row>
    <row r="222" spans="14:14" x14ac:dyDescent="0.25">
      <c r="N222" s="6">
        <v>281</v>
      </c>
    </row>
    <row r="223" spans="14:14" x14ac:dyDescent="0.25">
      <c r="N223" s="6">
        <v>282</v>
      </c>
    </row>
    <row r="224" spans="14:14" x14ac:dyDescent="0.25">
      <c r="N224" s="6">
        <v>283</v>
      </c>
    </row>
    <row r="225" spans="14:14" x14ac:dyDescent="0.25">
      <c r="N225" s="6">
        <v>284</v>
      </c>
    </row>
    <row r="226" spans="14:14" x14ac:dyDescent="0.25">
      <c r="N226" s="6">
        <v>285</v>
      </c>
    </row>
    <row r="227" spans="14:14" x14ac:dyDescent="0.25">
      <c r="N227" s="6">
        <v>286</v>
      </c>
    </row>
    <row r="228" spans="14:14" x14ac:dyDescent="0.25">
      <c r="N228" s="6">
        <v>287</v>
      </c>
    </row>
    <row r="229" spans="14:14" x14ac:dyDescent="0.25">
      <c r="N229" s="6">
        <v>288</v>
      </c>
    </row>
    <row r="230" spans="14:14" x14ac:dyDescent="0.25">
      <c r="N230" s="6">
        <v>289</v>
      </c>
    </row>
    <row r="231" spans="14:14" x14ac:dyDescent="0.25">
      <c r="N231" s="6">
        <v>290</v>
      </c>
    </row>
    <row r="232" spans="14:14" x14ac:dyDescent="0.25">
      <c r="N232" s="6">
        <v>291</v>
      </c>
    </row>
    <row r="233" spans="14:14" x14ac:dyDescent="0.25">
      <c r="N233" s="6">
        <v>292</v>
      </c>
    </row>
    <row r="234" spans="14:14" x14ac:dyDescent="0.25">
      <c r="N234" s="6">
        <v>293</v>
      </c>
    </row>
    <row r="235" spans="14:14" x14ac:dyDescent="0.25">
      <c r="N235" s="6">
        <v>294</v>
      </c>
    </row>
    <row r="236" spans="14:14" x14ac:dyDescent="0.25">
      <c r="N236" s="6">
        <v>295</v>
      </c>
    </row>
    <row r="237" spans="14:14" x14ac:dyDescent="0.25">
      <c r="N237" s="6">
        <v>296</v>
      </c>
    </row>
    <row r="238" spans="14:14" x14ac:dyDescent="0.25">
      <c r="N238" s="6">
        <v>297</v>
      </c>
    </row>
    <row r="239" spans="14:14" x14ac:dyDescent="0.25">
      <c r="N239" s="6">
        <v>298</v>
      </c>
    </row>
    <row r="240" spans="14:14" x14ac:dyDescent="0.25">
      <c r="N240" s="6">
        <v>299</v>
      </c>
    </row>
    <row r="241" spans="14:14" x14ac:dyDescent="0.25">
      <c r="N241" s="6">
        <v>300</v>
      </c>
    </row>
    <row r="242" spans="14:14" x14ac:dyDescent="0.25">
      <c r="N242" s="6">
        <v>301</v>
      </c>
    </row>
    <row r="243" spans="14:14" x14ac:dyDescent="0.25">
      <c r="N243" s="6">
        <v>302</v>
      </c>
    </row>
    <row r="244" spans="14:14" x14ac:dyDescent="0.25">
      <c r="N244" s="6">
        <v>303</v>
      </c>
    </row>
    <row r="245" spans="14:14" x14ac:dyDescent="0.25">
      <c r="N245" s="6">
        <v>304</v>
      </c>
    </row>
    <row r="246" spans="14:14" x14ac:dyDescent="0.25">
      <c r="N246" s="6">
        <v>305</v>
      </c>
    </row>
    <row r="247" spans="14:14" x14ac:dyDescent="0.25">
      <c r="N247" s="6">
        <v>306</v>
      </c>
    </row>
    <row r="248" spans="14:14" x14ac:dyDescent="0.25">
      <c r="N248" s="6">
        <v>307</v>
      </c>
    </row>
    <row r="249" spans="14:14" x14ac:dyDescent="0.25">
      <c r="N249" s="6">
        <v>308</v>
      </c>
    </row>
    <row r="250" spans="14:14" x14ac:dyDescent="0.25">
      <c r="N250" s="6">
        <v>309</v>
      </c>
    </row>
    <row r="251" spans="14:14" x14ac:dyDescent="0.25">
      <c r="N251" s="6">
        <v>310</v>
      </c>
    </row>
    <row r="252" spans="14:14" x14ac:dyDescent="0.25">
      <c r="N252" s="6">
        <v>311</v>
      </c>
    </row>
    <row r="253" spans="14:14" x14ac:dyDescent="0.25">
      <c r="N253" s="6">
        <v>312</v>
      </c>
    </row>
    <row r="254" spans="14:14" x14ac:dyDescent="0.25">
      <c r="N254" s="6">
        <v>313</v>
      </c>
    </row>
    <row r="255" spans="14:14" x14ac:dyDescent="0.25">
      <c r="N255" s="6">
        <v>314</v>
      </c>
    </row>
    <row r="256" spans="14:14" x14ac:dyDescent="0.25">
      <c r="N256" s="6">
        <v>315</v>
      </c>
    </row>
    <row r="257" spans="14:14" x14ac:dyDescent="0.25">
      <c r="N257" s="6">
        <v>316</v>
      </c>
    </row>
    <row r="258" spans="14:14" x14ac:dyDescent="0.25">
      <c r="N258" s="6">
        <v>317</v>
      </c>
    </row>
    <row r="259" spans="14:14" x14ac:dyDescent="0.25">
      <c r="N259" s="6">
        <v>318</v>
      </c>
    </row>
    <row r="260" spans="14:14" x14ac:dyDescent="0.25">
      <c r="N260" s="6">
        <v>319</v>
      </c>
    </row>
    <row r="261" spans="14:14" x14ac:dyDescent="0.25">
      <c r="N261" s="6">
        <v>320</v>
      </c>
    </row>
    <row r="262" spans="14:14" x14ac:dyDescent="0.25">
      <c r="N262" s="6">
        <v>321</v>
      </c>
    </row>
    <row r="263" spans="14:14" x14ac:dyDescent="0.25">
      <c r="N263" s="6">
        <v>322</v>
      </c>
    </row>
    <row r="264" spans="14:14" x14ac:dyDescent="0.25">
      <c r="N264" s="6">
        <v>323</v>
      </c>
    </row>
    <row r="265" spans="14:14" x14ac:dyDescent="0.25">
      <c r="N265" s="6">
        <v>324</v>
      </c>
    </row>
    <row r="266" spans="14:14" x14ac:dyDescent="0.25">
      <c r="N266" s="6">
        <v>325</v>
      </c>
    </row>
    <row r="267" spans="14:14" x14ac:dyDescent="0.25">
      <c r="N267" s="6">
        <v>326</v>
      </c>
    </row>
    <row r="268" spans="14:14" x14ac:dyDescent="0.25">
      <c r="N268" s="6">
        <v>327</v>
      </c>
    </row>
    <row r="269" spans="14:14" x14ac:dyDescent="0.25">
      <c r="N269" s="6">
        <v>328</v>
      </c>
    </row>
    <row r="270" spans="14:14" x14ac:dyDescent="0.25">
      <c r="N270" s="6">
        <v>329</v>
      </c>
    </row>
    <row r="271" spans="14:14" x14ac:dyDescent="0.25">
      <c r="N271" s="6">
        <v>330</v>
      </c>
    </row>
    <row r="272" spans="14:14" x14ac:dyDescent="0.25">
      <c r="N272" s="6">
        <v>331</v>
      </c>
    </row>
    <row r="273" spans="14:14" x14ac:dyDescent="0.25">
      <c r="N273" s="6">
        <v>332</v>
      </c>
    </row>
    <row r="274" spans="14:14" x14ac:dyDescent="0.25">
      <c r="N274" s="6">
        <v>333</v>
      </c>
    </row>
    <row r="275" spans="14:14" x14ac:dyDescent="0.25">
      <c r="N275" s="6">
        <v>334</v>
      </c>
    </row>
    <row r="276" spans="14:14" x14ac:dyDescent="0.25">
      <c r="N276" s="6">
        <v>335</v>
      </c>
    </row>
    <row r="277" spans="14:14" x14ac:dyDescent="0.25">
      <c r="N277" s="6">
        <v>336</v>
      </c>
    </row>
    <row r="278" spans="14:14" x14ac:dyDescent="0.25">
      <c r="N278" s="6">
        <v>337</v>
      </c>
    </row>
    <row r="279" spans="14:14" x14ac:dyDescent="0.25">
      <c r="N279" s="6">
        <v>338</v>
      </c>
    </row>
    <row r="280" spans="14:14" x14ac:dyDescent="0.25">
      <c r="N280" s="6">
        <v>339</v>
      </c>
    </row>
    <row r="281" spans="14:14" x14ac:dyDescent="0.25">
      <c r="N281" s="6">
        <v>340</v>
      </c>
    </row>
    <row r="282" spans="14:14" x14ac:dyDescent="0.25">
      <c r="N282" s="6">
        <v>341</v>
      </c>
    </row>
    <row r="283" spans="14:14" x14ac:dyDescent="0.25">
      <c r="N283" s="6">
        <v>342</v>
      </c>
    </row>
    <row r="284" spans="14:14" x14ac:dyDescent="0.25">
      <c r="N284" s="6">
        <v>343</v>
      </c>
    </row>
    <row r="285" spans="14:14" x14ac:dyDescent="0.25">
      <c r="N285" s="6">
        <v>344</v>
      </c>
    </row>
    <row r="286" spans="14:14" x14ac:dyDescent="0.25">
      <c r="N286" s="6">
        <v>345</v>
      </c>
    </row>
    <row r="287" spans="14:14" x14ac:dyDescent="0.25">
      <c r="N287" s="6">
        <v>346</v>
      </c>
    </row>
    <row r="288" spans="14:14" x14ac:dyDescent="0.25">
      <c r="N288" s="6">
        <v>347</v>
      </c>
    </row>
    <row r="289" spans="14:14" x14ac:dyDescent="0.25">
      <c r="N289" s="6">
        <v>348</v>
      </c>
    </row>
    <row r="290" spans="14:14" x14ac:dyDescent="0.25">
      <c r="N290" s="6">
        <v>349</v>
      </c>
    </row>
    <row r="291" spans="14:14" x14ac:dyDescent="0.25">
      <c r="N291" s="6">
        <v>350</v>
      </c>
    </row>
    <row r="292" spans="14:14" x14ac:dyDescent="0.25">
      <c r="N292" s="6">
        <v>351</v>
      </c>
    </row>
    <row r="293" spans="14:14" x14ac:dyDescent="0.25">
      <c r="N293" s="6">
        <v>352</v>
      </c>
    </row>
    <row r="294" spans="14:14" x14ac:dyDescent="0.25">
      <c r="N294" s="6">
        <v>353</v>
      </c>
    </row>
    <row r="295" spans="14:14" x14ac:dyDescent="0.25">
      <c r="N295" s="6">
        <v>354</v>
      </c>
    </row>
    <row r="296" spans="14:14" x14ac:dyDescent="0.25">
      <c r="N296" s="6">
        <v>355</v>
      </c>
    </row>
    <row r="297" spans="14:14" x14ac:dyDescent="0.25">
      <c r="N297" s="6">
        <v>356</v>
      </c>
    </row>
    <row r="298" spans="14:14" x14ac:dyDescent="0.25">
      <c r="N298" s="6">
        <v>357</v>
      </c>
    </row>
    <row r="299" spans="14:14" x14ac:dyDescent="0.25">
      <c r="N299" s="6">
        <v>358</v>
      </c>
    </row>
    <row r="300" spans="14:14" x14ac:dyDescent="0.25">
      <c r="N300" s="6">
        <v>359</v>
      </c>
    </row>
    <row r="301" spans="14:14" x14ac:dyDescent="0.25">
      <c r="N301" s="6">
        <v>360</v>
      </c>
    </row>
    <row r="302" spans="14:14" x14ac:dyDescent="0.25">
      <c r="N302" s="6">
        <v>361</v>
      </c>
    </row>
    <row r="303" spans="14:14" x14ac:dyDescent="0.25">
      <c r="N303" s="6">
        <v>362</v>
      </c>
    </row>
    <row r="304" spans="14:14" x14ac:dyDescent="0.25">
      <c r="N304" s="6">
        <v>363</v>
      </c>
    </row>
    <row r="305" spans="14:14" x14ac:dyDescent="0.25">
      <c r="N305" s="6">
        <v>364</v>
      </c>
    </row>
    <row r="306" spans="14:14" x14ac:dyDescent="0.25">
      <c r="N306" s="6">
        <v>365</v>
      </c>
    </row>
  </sheetData>
  <sheetProtection password="EDCF" sheet="1" objects="1" scenarios="1"/>
  <mergeCells count="25">
    <mergeCell ref="D51:E51"/>
    <mergeCell ref="A53:E53"/>
    <mergeCell ref="A55:I55"/>
    <mergeCell ref="A2:I2"/>
    <mergeCell ref="A5:I5"/>
    <mergeCell ref="A37:G37"/>
    <mergeCell ref="A39:I39"/>
    <mergeCell ref="A40:I40"/>
    <mergeCell ref="G50:H50"/>
    <mergeCell ref="A57:I57"/>
    <mergeCell ref="A41:B41"/>
    <mergeCell ref="A42:B42"/>
    <mergeCell ref="A46:I46"/>
    <mergeCell ref="A43:B43"/>
    <mergeCell ref="E43:I43"/>
    <mergeCell ref="A44:B44"/>
    <mergeCell ref="E44:I44"/>
    <mergeCell ref="A45:B45"/>
    <mergeCell ref="E45:I45"/>
    <mergeCell ref="A47:B47"/>
    <mergeCell ref="E47:I47"/>
    <mergeCell ref="A56:I56"/>
    <mergeCell ref="G49:H49"/>
    <mergeCell ref="G51:H51"/>
    <mergeCell ref="A52:B52"/>
  </mergeCells>
  <dataValidations count="4">
    <dataValidation type="list" allowBlank="1" showInputMessage="1" showErrorMessage="1" promptTitle="Листа" prompt="Изаберите гарантни рок" sqref="D45">
      <formula1>$M$32:$M$127</formula1>
    </dataValidation>
    <dataValidation type="list" allowBlank="1" showInputMessage="1" showErrorMessage="1" promptTitle="Листа" prompt="Изаберите рок испоруке" sqref="D44">
      <formula1>$L$32:$L$60</formula1>
    </dataValidation>
    <dataValidation type="list" allowBlank="1" showInputMessage="1" showErrorMessage="1" promptTitle="Листа" prompt="Изаберите рок плаћања" sqref="D43">
      <formula1>$K$32:$K$61</formula1>
    </dataValidation>
    <dataValidation type="list" allowBlank="1" showInputMessage="1" showErrorMessage="1" promptTitle="Листа" prompt="Изаберите рок важења понуде" sqref="D47">
      <formula1>$N$32:$N$306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&amp;CСтрана &amp;P од &amp;N</oddFooter>
  </headerFooter>
  <ignoredErrors>
    <ignoredError sqref="A8:I37 C41:C42 A7:E7 G7:I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PODACI O PONUĐAČU</vt:lpstr>
      <vt:lpstr>PARTIJA 1</vt:lpstr>
      <vt:lpstr>PARTIJA 2</vt:lpstr>
      <vt:lpstr>PARTIJA 3</vt:lpstr>
      <vt:lpstr>PARTIJA 4</vt:lpstr>
      <vt:lpstr>PARTIJA 5</vt:lpstr>
      <vt:lpstr>PARTIJA 6</vt:lpstr>
      <vt:lpstr>PARTIJA 7</vt:lpstr>
      <vt:lpstr>PARTIJA 8</vt:lpstr>
      <vt:lpstr>PARTIJA 9</vt:lpstr>
      <vt:lpstr>PARTIJA 10</vt:lpstr>
      <vt:lpstr>PARTIJA 11</vt:lpstr>
      <vt:lpstr>PARTIJA 12</vt:lpstr>
      <vt:lpstr>PARTIJA 13</vt:lpstr>
      <vt:lpstr>PARTIJA 14</vt:lpstr>
      <vt:lpstr>PARTIJA 15</vt:lpstr>
      <vt:lpstr>PARTIJA 16</vt:lpstr>
      <vt:lpstr>PARTIJA 17</vt:lpstr>
      <vt:lpstr>PARTIJA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2017-02-08T14:26:10Z</dcterms:modified>
</cp:coreProperties>
</file>